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37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<sst xmlns="http://schemas.openxmlformats.org/spreadsheetml/2006/main" count="177" uniqueCount="172">
  <si>
    <t>Celá část</t>
  </si>
  <si>
    <t>zaokrouhlí číslo na nejbližší</t>
  </si>
  <si>
    <t>menší celé číslo</t>
  </si>
  <si>
    <t>Viz také</t>
  </si>
  <si>
    <t>Syntaxe</t>
  </si>
  <si>
    <t>Poznámky</t>
  </si>
  <si>
    <t>Kč</t>
  </si>
  <si>
    <t>převádí zadané číslo na text v</t>
  </si>
  <si>
    <t>měnovém formátu, ve kterém se</t>
  </si>
  <si>
    <t xml:space="preserve">desetinná místa zaokrouhlí na </t>
  </si>
  <si>
    <t>požadovanou přesnost</t>
  </si>
  <si>
    <t>CELÁ.ČÁST(číslo)</t>
  </si>
  <si>
    <t>zaokrouhlit dolů na celé číslo</t>
  </si>
  <si>
    <t>KČ(číslo;desetiny)</t>
  </si>
  <si>
    <t xml:space="preserve">obsahující číslo nebo vzorec, </t>
  </si>
  <si>
    <t>jehož výsledkem je číslo</t>
  </si>
  <si>
    <t xml:space="preserve">desetiné čárky. </t>
  </si>
  <si>
    <t>přes formát a formátováním čísla</t>
  </si>
  <si>
    <t>přímo pomocí fce Kč je ten, že</t>
  </si>
  <si>
    <t>Kč převede výsledek do textové-</t>
  </si>
  <si>
    <t>ho tvaru</t>
  </si>
  <si>
    <t>MROUND</t>
  </si>
  <si>
    <t>tato funkce není k dispozici</t>
  </si>
  <si>
    <t xml:space="preserve">nejdříve musíte nainstalovat </t>
  </si>
  <si>
    <t>doplněk Analitické nástroje,</t>
  </si>
  <si>
    <t xml:space="preserve">zaktivuje se pomocí příkazu </t>
  </si>
  <si>
    <t>doplňky v nabídce nástroje</t>
  </si>
  <si>
    <t>MROUND(číslo;násobek)</t>
  </si>
  <si>
    <t xml:space="preserve">funkce Mround zaokrouhluje </t>
  </si>
  <si>
    <t>nahoru od nuly</t>
  </si>
  <si>
    <t>MROUND(10;3)rovná se 9</t>
  </si>
  <si>
    <t>MROUND(-10;-3)rovná se 9</t>
  </si>
  <si>
    <t>MROUND(1,3;0,2)rovná se 1,4</t>
  </si>
  <si>
    <t>Kč (99,888) rovná se "99,89Kč"</t>
  </si>
  <si>
    <t>Kč (-0,123;4) rovná se "(0,1230Kč)"</t>
  </si>
  <si>
    <t>Kč (-1234,567;-2) rovná se "(1200Kč)"</t>
  </si>
  <si>
    <t>Kč (1234,567;-2) rovná se "1200Kč"</t>
  </si>
  <si>
    <t>Kč (1234,567;2) rovná se "1234,57Kč"</t>
  </si>
  <si>
    <t>CELÁ.ČÁST (-8,9) rovná se -9</t>
  </si>
  <si>
    <t>CELÁ.ČÁST (8,9) rovná se 8</t>
  </si>
  <si>
    <t>ROUNDDOWN</t>
  </si>
  <si>
    <t>ROUNDDOWN(číslo;číslice)</t>
  </si>
  <si>
    <t>zadané číslo zaokrouhlit</t>
  </si>
  <si>
    <t>tato funkce vždy zaokrouhluje</t>
  </si>
  <si>
    <t>ROUNDDOWN (3,2;0) rovná se 3</t>
  </si>
  <si>
    <t>ROUNDDOWN (76,9;3) rovná se 76</t>
  </si>
  <si>
    <t>ROUNDDOWN (3,14159;3) rovná se 3,141</t>
  </si>
  <si>
    <t>ROUNDDOWN (-3,14159;1) rovná se -3,1</t>
  </si>
  <si>
    <t>ROUNDDOWN (31415,92654;-2) rovná se 31400</t>
  </si>
  <si>
    <t>zaokrouhlí číslo nahoru od nuly</t>
  </si>
  <si>
    <t>USEKNOUT</t>
  </si>
  <si>
    <t>něním desetinné nebo zlomkové</t>
  </si>
  <si>
    <t>části čísla</t>
  </si>
  <si>
    <t>USEKNOUT(číslo;desetiny)</t>
  </si>
  <si>
    <t>ve zkráceném čísle</t>
  </si>
  <si>
    <t>vrací celá čísla</t>
  </si>
  <si>
    <t>USEKNOUT (8;9) rovná se 8</t>
  </si>
  <si>
    <t>USEKNOUT (-8;9) rovná se -8</t>
  </si>
  <si>
    <t>ZAOKR.DOLŮ</t>
  </si>
  <si>
    <t>zaokrouhluje číslo dolu k nule</t>
  </si>
  <si>
    <t>ZAOKR.DOLŮ(číslo;násobek)</t>
  </si>
  <si>
    <t>je-li násobek přesným násobkem</t>
  </si>
  <si>
    <t>argumentu zadané hodnoty, k</t>
  </si>
  <si>
    <t>zaokr. nedojde</t>
  </si>
  <si>
    <t>ZAOKR.DOLŮ (2,5;1) rovná se 2</t>
  </si>
  <si>
    <t>ZAOKR.DOLŮ (-2,5;1) rovná se -2</t>
  </si>
  <si>
    <t>ZAOKR.DOLŮ (-2,5;2) NUM! (vyjde takto, protože</t>
  </si>
  <si>
    <t>číslo a násobek mají opačná znaménka)</t>
  </si>
  <si>
    <t>ZAOKR.NAHORU</t>
  </si>
  <si>
    <t>vrátí číslo zaokrouhlené (ve směru</t>
  </si>
  <si>
    <t>nuly) na nejbližší násobek argum.</t>
  </si>
  <si>
    <t xml:space="preserve">nastavené hodnoty. </t>
  </si>
  <si>
    <t>ZAOKR.NAHORU(číslo;hodnota)</t>
  </si>
  <si>
    <t xml:space="preserve">bez ohledu na znaménko se </t>
  </si>
  <si>
    <t>číslo zaokr. nahoru od nuly, je-li</t>
  </si>
  <si>
    <t>argum. k zaokr. nedojde</t>
  </si>
  <si>
    <t>ZAOKR.DOLŮ (0,234;0,01) rovná se 0,23</t>
  </si>
  <si>
    <t>ZAOKR.DOLŮ (1,5;0,1) rovná se 1,5</t>
  </si>
  <si>
    <t>ZAOKR.NAHORU (2,5;1) rovná se 3</t>
  </si>
  <si>
    <t>ZAOKR.NAHORU (-2,5;-2) rovná se -4</t>
  </si>
  <si>
    <t>ZAOKR.NAHORU (-2,5;2) NUM!</t>
  </si>
  <si>
    <t>ZAOKR.NAHORU (1,5;0,1) rovná se 1,5</t>
  </si>
  <si>
    <t>ZAOKR.NAHORU (0,234;0.01) rovná se 0,24</t>
  </si>
  <si>
    <t>ZAOKROUHLIT</t>
  </si>
  <si>
    <t xml:space="preserve">zaokr. číslo na zadaný počet </t>
  </si>
  <si>
    <t>číslic</t>
  </si>
  <si>
    <t>ZAOKROUHLIT(číslo;číslice)</t>
  </si>
  <si>
    <t>které chcete číslo zaokr.</t>
  </si>
  <si>
    <t>ZAOKROUHLIT (2,15;1) rovná se 2,2</t>
  </si>
  <si>
    <t>ZAOKROUHLIT (2,149;1) rovná se 2,1</t>
  </si>
  <si>
    <t>ZAOKROUHLIT (-1,475;2) rovná se -1,48</t>
  </si>
  <si>
    <t>ZAOKROUHLIT (21,5;-1) rovná se 20</t>
  </si>
  <si>
    <t>zaokr. číslo na nejbližší liché číslo</t>
  </si>
  <si>
    <t>celé</t>
  </si>
  <si>
    <t>zokrouhlit nahoru znamená, že</t>
  </si>
  <si>
    <t xml:space="preserve">je-li argument liché číslo, k </t>
  </si>
  <si>
    <t>zaokrouhlení nedojde</t>
  </si>
  <si>
    <t>ZAOKROUHLIT.NA.LICHÉ (1,5) rovná se 3</t>
  </si>
  <si>
    <t>ZAOKROUHLIT.NA.LICHÉ (3) rovná se 3</t>
  </si>
  <si>
    <t>ZAOKROUHLIT.NA.LICHÉ (2) rovná se 3</t>
  </si>
  <si>
    <t>ZAOKROUHLIT.NA.LICHÉ (-1) rovná se -1</t>
  </si>
  <si>
    <t>ZAOKROUHLIT.NA.LICHÉ (-2) rovná se -3</t>
  </si>
  <si>
    <t>ZAOKROUHLIT.NA.SUDÉ</t>
  </si>
  <si>
    <t>vrátí číslo zaokrouhlené na nejbližší</t>
  </si>
  <si>
    <t>sudé číslo, tato funkce lze použít</t>
  </si>
  <si>
    <t>pro zpracování položek, které se</t>
  </si>
  <si>
    <t>vyskytují v párech</t>
  </si>
  <si>
    <t>ZAOKROUHLIT.NA.SUDÉ(číslo)</t>
  </si>
  <si>
    <t>ZAOKROUHLIT.NA.LICHÉ(číslo)</t>
  </si>
  <si>
    <t>hodnota zaokrouhlí směrem od</t>
  </si>
  <si>
    <t>nuly, pokud je argument sudé</t>
  </si>
  <si>
    <t>číslo k zaorkouhlení nedojde</t>
  </si>
  <si>
    <t>ZAOKROUHLIT.NA.SUDÉ (3) rovná se 4</t>
  </si>
  <si>
    <t>ZAOKROUHLIT.NA.SUDÉ (-1) rovná se -2</t>
  </si>
  <si>
    <t>ZAOKROUHLIT.NA.LICHÉ</t>
  </si>
  <si>
    <t>ZAOKROUHLIT.NA.TEXT</t>
  </si>
  <si>
    <t>zaokrouhlí číslo na určený počet</t>
  </si>
  <si>
    <t>destinných míst, zformátuje toto</t>
  </si>
  <si>
    <t>číslo v desetinném formátu s tečkou</t>
  </si>
  <si>
    <t>a čárkami a výsledek vrátí v podobě</t>
  </si>
  <si>
    <t>textu</t>
  </si>
  <si>
    <t>ZAOKROUHLIT.NA.TEXT(číslo;desetiny;bez_čárky)</t>
  </si>
  <si>
    <t>je PRAVDA, zakazuje funkci ZAOKROUHLIT.NA.</t>
  </si>
  <si>
    <t>TEXT v navráceném textu použít čárky. Pokud</t>
  </si>
  <si>
    <t>argument NEPRAVDA nebo není uveden, budou</t>
  </si>
  <si>
    <t>v navráceném textu uvedeny čárky jako obvykle</t>
  </si>
  <si>
    <t>funkce zaokrouhlit na text</t>
  </si>
  <si>
    <t>převede výsledek na textový</t>
  </si>
  <si>
    <t>tvar, číslo zformátované příkazem</t>
  </si>
  <si>
    <t>buňka je stále číslo</t>
  </si>
  <si>
    <t>ZAOKROUHLIT.NA.SUDÉ (1,5) rovná se 2</t>
  </si>
  <si>
    <t>Ukázkové příklady</t>
  </si>
  <si>
    <r>
      <t>číslo</t>
    </r>
    <r>
      <rPr>
        <sz val="10"/>
        <rFont val="Arial CE"/>
        <family val="0"/>
      </rPr>
      <t xml:space="preserve"> je číslo,odkaz na buňku</t>
    </r>
  </si>
  <si>
    <r>
      <t>desetiny</t>
    </r>
    <r>
      <rPr>
        <sz val="10"/>
        <rFont val="Arial CE"/>
        <family val="0"/>
      </rPr>
      <t xml:space="preserve"> je počet číslic vpravo od</t>
    </r>
  </si>
  <si>
    <r>
      <t>číslo</t>
    </r>
    <r>
      <rPr>
        <sz val="10"/>
        <rFont val="Arial CE"/>
        <family val="0"/>
      </rPr>
      <t xml:space="preserve"> je lib.reálné č., které má být zaokrouhleno</t>
    </r>
  </si>
  <si>
    <r>
      <t>číslice</t>
    </r>
    <r>
      <rPr>
        <sz val="10"/>
        <rFont val="Arial CE"/>
        <family val="0"/>
      </rPr>
      <t xml:space="preserve"> údává na kolik desetinných míst se má</t>
    </r>
  </si>
  <si>
    <r>
      <t>číslice</t>
    </r>
    <r>
      <rPr>
        <sz val="10"/>
        <rFont val="Arial CE"/>
        <family val="2"/>
      </rPr>
      <t xml:space="preserve"> udává na kolik desetinných míst se má </t>
    </r>
  </si>
  <si>
    <r>
      <t>číslo</t>
    </r>
    <r>
      <rPr>
        <sz val="10"/>
        <rFont val="Arial CE"/>
        <family val="0"/>
      </rPr>
      <t xml:space="preserve"> je číslo, které chcete zkrátit</t>
    </r>
  </si>
  <si>
    <r>
      <t>desetiny</t>
    </r>
    <r>
      <rPr>
        <sz val="10"/>
        <rFont val="Arial CE"/>
        <family val="0"/>
      </rPr>
      <t>-počet desetiných míst</t>
    </r>
  </si>
  <si>
    <r>
      <t>číslo</t>
    </r>
    <r>
      <rPr>
        <sz val="10"/>
        <rFont val="Arial CE"/>
        <family val="0"/>
      </rPr>
      <t xml:space="preserve"> je numerická hodnota, kterou</t>
    </r>
  </si>
  <si>
    <t xml:space="preserve">chcete zaokrouhlit, </t>
  </si>
  <si>
    <r>
      <t xml:space="preserve">násobek </t>
    </r>
    <r>
      <rPr>
        <sz val="10"/>
        <rFont val="Arial CE"/>
        <family val="2"/>
      </rPr>
      <t xml:space="preserve">je </t>
    </r>
    <r>
      <rPr>
        <sz val="10"/>
        <rFont val="Arial CE"/>
        <family val="0"/>
      </rPr>
      <t>násobek, na který se má zaokr.</t>
    </r>
  </si>
  <si>
    <r>
      <t>číslo</t>
    </r>
    <r>
      <rPr>
        <sz val="10"/>
        <rFont val="Arial CE"/>
        <family val="0"/>
      </rPr>
      <t xml:space="preserve"> je hodnota, kterou chcete </t>
    </r>
  </si>
  <si>
    <t>zaokr.</t>
  </si>
  <si>
    <r>
      <t>hodnota</t>
    </r>
    <r>
      <rPr>
        <sz val="10"/>
        <rFont val="Arial CE"/>
        <family val="0"/>
      </rPr>
      <t xml:space="preserve"> je násobek, na který  chcete zaokrouhlit</t>
    </r>
  </si>
  <si>
    <r>
      <t>číslo</t>
    </r>
    <r>
      <rPr>
        <sz val="10"/>
        <rFont val="Arial CE"/>
        <family val="0"/>
      </rPr>
      <t xml:space="preserve"> je číslo,které chcete zaokrouhlit</t>
    </r>
  </si>
  <si>
    <r>
      <t>číslice</t>
    </r>
    <r>
      <rPr>
        <sz val="10"/>
        <rFont val="Arial CE"/>
        <family val="0"/>
      </rPr>
      <t xml:space="preserve"> určují počet číslic, na </t>
    </r>
  </si>
  <si>
    <r>
      <t>číslo</t>
    </r>
    <r>
      <rPr>
        <sz val="10"/>
        <rFont val="Arial CE"/>
        <family val="0"/>
      </rPr>
      <t xml:space="preserve"> je hodnota, která se má zaokrouhlit</t>
    </r>
  </si>
  <si>
    <r>
      <t>číslo</t>
    </r>
    <r>
      <rPr>
        <sz val="10"/>
        <rFont val="Arial CE"/>
        <family val="0"/>
      </rPr>
      <t xml:space="preserve"> je číslo, které chcete zaokrouhlit a převést na</t>
    </r>
  </si>
  <si>
    <r>
      <t xml:space="preserve">text, </t>
    </r>
    <r>
      <rPr>
        <b/>
        <sz val="10"/>
        <rFont val="Arial CE"/>
        <family val="2"/>
      </rPr>
      <t>desetiny</t>
    </r>
    <r>
      <rPr>
        <sz val="10"/>
        <rFont val="Arial CE"/>
        <family val="0"/>
      </rPr>
      <t xml:space="preserve"> -je počet číslic vpravo od desetinné</t>
    </r>
  </si>
  <si>
    <r>
      <t xml:space="preserve">čárky, </t>
    </r>
    <r>
      <rPr>
        <b/>
        <sz val="10"/>
        <rFont val="Arial CE"/>
        <family val="2"/>
      </rPr>
      <t>bez_čárky</t>
    </r>
    <r>
      <rPr>
        <sz val="10"/>
        <rFont val="Arial CE"/>
        <family val="0"/>
      </rPr>
      <t xml:space="preserve"> - je logická hodnota, která, pokud</t>
    </r>
  </si>
  <si>
    <t>Příklady:</t>
  </si>
  <si>
    <t>ZAOKROUHLIT.NA.SUDÉ (2) rovná se 2</t>
  </si>
  <si>
    <t>Typy zaokrouhlování</t>
  </si>
  <si>
    <t>zaokrouhlujeme od nuly nahoru</t>
  </si>
  <si>
    <r>
      <t xml:space="preserve">číslo </t>
    </r>
    <r>
      <rPr>
        <sz val="10"/>
        <rFont val="Arial CE"/>
        <family val="2"/>
      </rPr>
      <t>je lib. reálné č., které má být zaokrouhleno</t>
    </r>
  </si>
  <si>
    <t>ROUNDUP</t>
  </si>
  <si>
    <t>ROUNDUP(číslo;číslice)</t>
  </si>
  <si>
    <t>ROUNDUP (3,2;0) rovná se 4</t>
  </si>
  <si>
    <t>ROUNDUP (76,9;0) rovná se 77</t>
  </si>
  <si>
    <t>ROUNDUP (3,14159;3) rovná se 3,142</t>
  </si>
  <si>
    <t>ROUNDUP (-3,14159;1) rovná se -3,2</t>
  </si>
  <si>
    <t>ROUNDUP (31415,92654;-2) rovná se 31500</t>
  </si>
  <si>
    <t>ZAOKROUHLIT.NA.TEXT (1234;567;1) rovná se "1234,6"</t>
  </si>
  <si>
    <t>ZAOKROUHLIT.NA.TEXT (-1234;567;-1) rovná se "-1230"</t>
  </si>
  <si>
    <t>ZAOKROUHLIT.NA.TEXT (44;332) rovná se "44,33"</t>
  </si>
  <si>
    <t>zaokrouhlí číslo dolu k nule</t>
  </si>
  <si>
    <t>zkrátí číslo na celé číslo odstra-</t>
  </si>
  <si>
    <r>
      <t xml:space="preserve">násobek </t>
    </r>
    <r>
      <rPr>
        <sz val="10"/>
        <rFont val="Arial CE"/>
        <family val="2"/>
      </rPr>
      <t>je násobek, na který má být číslo</t>
    </r>
  </si>
  <si>
    <t>zaokrouhleno</t>
  </si>
  <si>
    <r>
      <t>číslo</t>
    </r>
    <r>
      <rPr>
        <sz val="10"/>
        <rFont val="Arial CE"/>
        <family val="0"/>
      </rPr>
      <t xml:space="preserve"> je reálné číslo, které se má </t>
    </r>
  </si>
  <si>
    <t xml:space="preserve">hodnota argum. násobkem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</si>
</sst>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0"/>
      <color indexed="17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ck"/>
      <top>
        <color indexed="63"/>
      </top>
      <bottom style="thick"/>
    </border>
    <border>
      <left style="double"/>
      <right style="thick"/>
      <top style="double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/>
    </xf>
    <xf numFmtId="49" fontId="0" fillId="0" borderId="0" xfId="0" applyNumberFormat="1" applyAlignment="1">
      <alignment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9" xfId="0" applyFill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23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5.25390625" style="0" customWidth="1"/>
    <col min="2" max="2" width="29.25390625" style="0" customWidth="1"/>
    <col min="3" max="3" width="42.00390625" style="0" customWidth="1"/>
    <col min="4" max="4" width="28.25390625" style="0" customWidth="1"/>
    <col min="5" max="5" width="49.25390625" style="0" customWidth="1"/>
  </cols>
  <sheetData>
    <row r="1" spans="1:5" ht="15" customHeight="1" thickBot="1">
      <c r="A1" s="26" t="s">
        <v>153</v>
      </c>
      <c r="B1" s="1" t="s">
        <v>3</v>
      </c>
      <c r="C1" s="2" t="s">
        <v>4</v>
      </c>
      <c r="D1" s="2" t="s">
        <v>5</v>
      </c>
      <c r="E1" s="3" t="s">
        <v>131</v>
      </c>
    </row>
    <row r="2" spans="1:5" ht="13.5" thickTop="1">
      <c r="A2" s="4" t="s">
        <v>0</v>
      </c>
      <c r="B2" s="9" t="s">
        <v>1</v>
      </c>
      <c r="C2" s="17" t="s">
        <v>11</v>
      </c>
      <c r="D2" s="22"/>
      <c r="E2" s="12" t="s">
        <v>39</v>
      </c>
    </row>
    <row r="3" spans="1:5" ht="12.75">
      <c r="A3" s="5"/>
      <c r="B3" s="10" t="s">
        <v>2</v>
      </c>
      <c r="C3" s="23" t="s">
        <v>170</v>
      </c>
      <c r="D3" s="20"/>
      <c r="E3" s="13" t="s">
        <v>38</v>
      </c>
    </row>
    <row r="4" spans="1:5" ht="13.5" thickBot="1">
      <c r="A4" s="6"/>
      <c r="B4" s="8"/>
      <c r="C4" s="14" t="s">
        <v>12</v>
      </c>
      <c r="D4" s="21"/>
      <c r="E4" s="14"/>
    </row>
    <row r="5" spans="1:5" ht="13.5" thickTop="1">
      <c r="A5" s="4" t="s">
        <v>6</v>
      </c>
      <c r="B5" s="11" t="s">
        <v>7</v>
      </c>
      <c r="C5" s="16" t="s">
        <v>13</v>
      </c>
      <c r="D5" s="15" t="s">
        <v>17</v>
      </c>
      <c r="E5" s="15" t="s">
        <v>37</v>
      </c>
    </row>
    <row r="6" spans="1:5" ht="12.75">
      <c r="A6" s="5"/>
      <c r="B6" s="10" t="s">
        <v>8</v>
      </c>
      <c r="C6" s="23" t="s">
        <v>132</v>
      </c>
      <c r="D6" s="13" t="s">
        <v>18</v>
      </c>
      <c r="E6" s="13" t="s">
        <v>36</v>
      </c>
    </row>
    <row r="7" spans="1:5" ht="12.75">
      <c r="A7" s="5"/>
      <c r="B7" s="10" t="s">
        <v>9</v>
      </c>
      <c r="C7" s="13" t="s">
        <v>14</v>
      </c>
      <c r="D7" s="13" t="s">
        <v>19</v>
      </c>
      <c r="E7" s="13" t="s">
        <v>35</v>
      </c>
    </row>
    <row r="8" spans="1:5" ht="12.75">
      <c r="A8" s="5"/>
      <c r="B8" s="10" t="s">
        <v>10</v>
      </c>
      <c r="C8" s="13" t="s">
        <v>15</v>
      </c>
      <c r="D8" s="13" t="s">
        <v>20</v>
      </c>
      <c r="E8" s="13" t="s">
        <v>34</v>
      </c>
    </row>
    <row r="9" spans="1:5" ht="12.75">
      <c r="A9" s="5"/>
      <c r="B9" s="10"/>
      <c r="C9" s="23" t="s">
        <v>133</v>
      </c>
      <c r="D9" s="13"/>
      <c r="E9" s="13" t="s">
        <v>33</v>
      </c>
    </row>
    <row r="10" spans="1:5" ht="13.5" thickBot="1">
      <c r="A10" s="6"/>
      <c r="B10" s="8"/>
      <c r="C10" s="14" t="s">
        <v>16</v>
      </c>
      <c r="D10" s="14"/>
      <c r="E10" s="14"/>
    </row>
    <row r="11" spans="1:5" ht="13.5" thickTop="1">
      <c r="A11" s="4" t="s">
        <v>21</v>
      </c>
      <c r="B11" s="11" t="s">
        <v>22</v>
      </c>
      <c r="C11" s="16" t="s">
        <v>27</v>
      </c>
      <c r="D11" s="15" t="s">
        <v>28</v>
      </c>
      <c r="E11" s="15" t="s">
        <v>30</v>
      </c>
    </row>
    <row r="12" spans="1:5" ht="12.75">
      <c r="A12" s="4"/>
      <c r="B12" s="10" t="s">
        <v>23</v>
      </c>
      <c r="C12" s="23" t="s">
        <v>147</v>
      </c>
      <c r="D12" s="13" t="s">
        <v>29</v>
      </c>
      <c r="E12" s="13" t="s">
        <v>31</v>
      </c>
    </row>
    <row r="13" spans="1:5" ht="12.75">
      <c r="A13" s="4"/>
      <c r="B13" s="10" t="s">
        <v>24</v>
      </c>
      <c r="C13" s="23"/>
      <c r="D13" s="13"/>
      <c r="E13" s="13" t="s">
        <v>32</v>
      </c>
    </row>
    <row r="14" spans="1:5" ht="12.75">
      <c r="A14" s="4"/>
      <c r="B14" s="10" t="s">
        <v>25</v>
      </c>
      <c r="C14" s="23" t="s">
        <v>168</v>
      </c>
      <c r="D14" s="13"/>
      <c r="E14" s="13"/>
    </row>
    <row r="15" spans="1:5" ht="13.5" thickBot="1">
      <c r="A15" s="7"/>
      <c r="B15" s="8" t="s">
        <v>26</v>
      </c>
      <c r="C15" s="14" t="s">
        <v>169</v>
      </c>
      <c r="D15" s="14"/>
      <c r="E15" s="14"/>
    </row>
    <row r="16" spans="1:5" ht="13.5" thickTop="1">
      <c r="A16" s="4" t="s">
        <v>40</v>
      </c>
      <c r="B16" s="11" t="s">
        <v>166</v>
      </c>
      <c r="C16" s="16" t="s">
        <v>41</v>
      </c>
      <c r="D16" s="15" t="s">
        <v>43</v>
      </c>
      <c r="E16" s="15" t="s">
        <v>44</v>
      </c>
    </row>
    <row r="17" spans="1:5" ht="12.75">
      <c r="A17" s="4"/>
      <c r="B17" s="10"/>
      <c r="C17" s="23" t="s">
        <v>134</v>
      </c>
      <c r="D17" s="13" t="s">
        <v>29</v>
      </c>
      <c r="E17" s="13" t="s">
        <v>45</v>
      </c>
    </row>
    <row r="18" spans="1:5" ht="12.75">
      <c r="A18" s="4"/>
      <c r="B18" s="10"/>
      <c r="C18" s="23" t="s">
        <v>135</v>
      </c>
      <c r="D18" s="13"/>
      <c r="E18" s="13" t="s">
        <v>46</v>
      </c>
    </row>
    <row r="19" spans="1:5" ht="12.75">
      <c r="A19" s="4"/>
      <c r="B19" s="10"/>
      <c r="C19" s="13" t="s">
        <v>42</v>
      </c>
      <c r="D19" s="13"/>
      <c r="E19" s="13" t="s">
        <v>47</v>
      </c>
    </row>
    <row r="20" spans="1:5" ht="13.5" thickBot="1">
      <c r="A20" s="7"/>
      <c r="B20" s="8"/>
      <c r="C20" s="14"/>
      <c r="D20" s="14"/>
      <c r="E20" s="14" t="s">
        <v>48</v>
      </c>
    </row>
    <row r="21" spans="1:5" ht="13.5" thickTop="1">
      <c r="A21" s="4" t="s">
        <v>156</v>
      </c>
      <c r="B21" s="11" t="s">
        <v>49</v>
      </c>
      <c r="C21" s="16" t="s">
        <v>157</v>
      </c>
      <c r="D21" s="19"/>
      <c r="E21" s="15" t="s">
        <v>158</v>
      </c>
    </row>
    <row r="22" spans="1:5" ht="12.75">
      <c r="A22" s="4"/>
      <c r="B22" s="10"/>
      <c r="C22" s="23" t="s">
        <v>155</v>
      </c>
      <c r="D22" s="20"/>
      <c r="E22" s="13" t="s">
        <v>159</v>
      </c>
    </row>
    <row r="23" spans="1:5" ht="12.75">
      <c r="A23" s="4"/>
      <c r="B23" s="10"/>
      <c r="C23" s="23" t="s">
        <v>136</v>
      </c>
      <c r="D23" s="20"/>
      <c r="E23" s="13" t="s">
        <v>160</v>
      </c>
    </row>
    <row r="24" spans="1:5" ht="12.75">
      <c r="A24" s="4"/>
      <c r="B24" s="10"/>
      <c r="C24" s="13" t="s">
        <v>42</v>
      </c>
      <c r="D24" s="20"/>
      <c r="E24" s="13" t="s">
        <v>161</v>
      </c>
    </row>
    <row r="25" spans="1:5" ht="13.5" thickBot="1">
      <c r="A25" s="7"/>
      <c r="B25" s="8"/>
      <c r="C25" s="14"/>
      <c r="D25" s="21"/>
      <c r="E25" s="14" t="s">
        <v>162</v>
      </c>
    </row>
    <row r="26" spans="1:5" ht="13.5" thickTop="1">
      <c r="A26" s="4" t="s">
        <v>50</v>
      </c>
      <c r="B26" s="11" t="s">
        <v>167</v>
      </c>
      <c r="C26" s="16" t="s">
        <v>53</v>
      </c>
      <c r="D26" s="15" t="s">
        <v>55</v>
      </c>
      <c r="E26" s="15" t="s">
        <v>56</v>
      </c>
    </row>
    <row r="27" spans="1:5" ht="12.75">
      <c r="A27" s="4"/>
      <c r="B27" s="10" t="s">
        <v>51</v>
      </c>
      <c r="C27" s="23" t="s">
        <v>137</v>
      </c>
      <c r="D27" s="13"/>
      <c r="E27" s="13" t="s">
        <v>57</v>
      </c>
    </row>
    <row r="28" spans="1:5" ht="12.75">
      <c r="A28" s="4"/>
      <c r="B28" s="10" t="s">
        <v>52</v>
      </c>
      <c r="C28" s="23" t="s">
        <v>138</v>
      </c>
      <c r="D28" s="13"/>
      <c r="E28" s="13"/>
    </row>
    <row r="29" spans="1:5" ht="13.5" thickBot="1">
      <c r="A29" s="7"/>
      <c r="B29" s="8"/>
      <c r="C29" s="14" t="s">
        <v>54</v>
      </c>
      <c r="D29" s="14"/>
      <c r="E29" s="14"/>
    </row>
    <row r="30" spans="1:5" ht="13.5" thickTop="1">
      <c r="A30" s="4" t="s">
        <v>58</v>
      </c>
      <c r="B30" s="11" t="s">
        <v>59</v>
      </c>
      <c r="C30" s="16" t="s">
        <v>60</v>
      </c>
      <c r="D30" s="15" t="s">
        <v>61</v>
      </c>
      <c r="E30" s="15" t="s">
        <v>64</v>
      </c>
    </row>
    <row r="31" spans="1:5" ht="12.75">
      <c r="A31" s="4"/>
      <c r="B31" s="10"/>
      <c r="C31" s="23" t="s">
        <v>139</v>
      </c>
      <c r="D31" s="13" t="s">
        <v>62</v>
      </c>
      <c r="E31" s="13" t="s">
        <v>65</v>
      </c>
    </row>
    <row r="32" spans="1:5" ht="12.75">
      <c r="A32" s="4"/>
      <c r="B32" s="10"/>
      <c r="C32" s="13" t="s">
        <v>140</v>
      </c>
      <c r="D32" s="13" t="s">
        <v>63</v>
      </c>
      <c r="E32" s="13" t="s">
        <v>66</v>
      </c>
    </row>
    <row r="33" spans="1:5" ht="12.75">
      <c r="A33" s="4"/>
      <c r="B33" s="10"/>
      <c r="C33" s="23" t="s">
        <v>141</v>
      </c>
      <c r="D33" s="13"/>
      <c r="E33" s="13" t="s">
        <v>67</v>
      </c>
    </row>
    <row r="34" spans="1:5" ht="12.75">
      <c r="A34" s="4"/>
      <c r="B34" s="10"/>
      <c r="C34" s="13"/>
      <c r="D34" s="13"/>
      <c r="E34" s="13" t="s">
        <v>77</v>
      </c>
    </row>
    <row r="35" spans="1:5" ht="13.5" thickBot="1">
      <c r="A35" s="7"/>
      <c r="B35" s="8"/>
      <c r="C35" s="14"/>
      <c r="D35" s="14"/>
      <c r="E35" s="14" t="s">
        <v>76</v>
      </c>
    </row>
    <row r="36" spans="1:5" ht="13.5" thickTop="1">
      <c r="A36" s="4" t="s">
        <v>68</v>
      </c>
      <c r="B36" s="11" t="s">
        <v>69</v>
      </c>
      <c r="C36" s="16" t="s">
        <v>72</v>
      </c>
      <c r="D36" s="15" t="s">
        <v>73</v>
      </c>
      <c r="E36" s="15" t="s">
        <v>78</v>
      </c>
    </row>
    <row r="37" spans="1:5" ht="12.75">
      <c r="A37" s="4"/>
      <c r="B37" s="10" t="s">
        <v>70</v>
      </c>
      <c r="C37" s="23" t="s">
        <v>142</v>
      </c>
      <c r="D37" s="13" t="s">
        <v>74</v>
      </c>
      <c r="E37" s="13" t="s">
        <v>79</v>
      </c>
    </row>
    <row r="38" spans="1:5" ht="12.75">
      <c r="A38" s="4"/>
      <c r="B38" s="10" t="s">
        <v>71</v>
      </c>
      <c r="C38" s="13" t="s">
        <v>143</v>
      </c>
      <c r="D38" s="13" t="s">
        <v>171</v>
      </c>
      <c r="E38" s="13" t="s">
        <v>80</v>
      </c>
    </row>
    <row r="39" spans="1:5" ht="12.75">
      <c r="A39" s="4"/>
      <c r="B39" s="10"/>
      <c r="C39" s="23" t="s">
        <v>144</v>
      </c>
      <c r="D39" s="13" t="s">
        <v>75</v>
      </c>
      <c r="E39" s="13" t="s">
        <v>81</v>
      </c>
    </row>
    <row r="40" spans="1:5" ht="13.5" thickBot="1">
      <c r="A40" s="7"/>
      <c r="B40" s="8"/>
      <c r="C40" s="14"/>
      <c r="D40" s="14"/>
      <c r="E40" s="14" t="s">
        <v>82</v>
      </c>
    </row>
    <row r="41" spans="1:5" ht="13.5" thickTop="1">
      <c r="A41" s="4" t="s">
        <v>83</v>
      </c>
      <c r="B41" s="11" t="s">
        <v>84</v>
      </c>
      <c r="C41" s="16" t="s">
        <v>86</v>
      </c>
      <c r="D41" s="19"/>
      <c r="E41" s="15" t="s">
        <v>88</v>
      </c>
    </row>
    <row r="42" spans="1:5" ht="12.75">
      <c r="A42" s="4"/>
      <c r="B42" s="10" t="s">
        <v>85</v>
      </c>
      <c r="C42" s="23" t="s">
        <v>145</v>
      </c>
      <c r="D42" s="20"/>
      <c r="E42" s="13" t="s">
        <v>89</v>
      </c>
    </row>
    <row r="43" spans="1:5" ht="12.75">
      <c r="A43" s="4"/>
      <c r="B43" s="10"/>
      <c r="C43" s="23" t="s">
        <v>146</v>
      </c>
      <c r="D43" s="20"/>
      <c r="E43" s="13" t="s">
        <v>90</v>
      </c>
    </row>
    <row r="44" spans="1:5" ht="13.5" thickBot="1">
      <c r="A44" s="7"/>
      <c r="B44" s="8"/>
      <c r="C44" s="14" t="s">
        <v>87</v>
      </c>
      <c r="D44" s="21"/>
      <c r="E44" s="14" t="s">
        <v>91</v>
      </c>
    </row>
    <row r="45" spans="1:5" ht="13.5" thickTop="1">
      <c r="A45" s="4" t="s">
        <v>114</v>
      </c>
      <c r="B45" s="11" t="s">
        <v>92</v>
      </c>
      <c r="C45" s="16" t="s">
        <v>108</v>
      </c>
      <c r="D45" s="15" t="s">
        <v>94</v>
      </c>
      <c r="E45" s="15" t="s">
        <v>97</v>
      </c>
    </row>
    <row r="46" spans="1:5" ht="12.75">
      <c r="A46" s="4"/>
      <c r="B46" s="10" t="s">
        <v>93</v>
      </c>
      <c r="C46" s="23" t="s">
        <v>147</v>
      </c>
      <c r="D46" s="13" t="s">
        <v>154</v>
      </c>
      <c r="E46" s="13" t="s">
        <v>98</v>
      </c>
    </row>
    <row r="47" spans="1:5" ht="12.75">
      <c r="A47" s="4"/>
      <c r="B47" s="10"/>
      <c r="C47" s="13"/>
      <c r="D47" s="13" t="s">
        <v>95</v>
      </c>
      <c r="E47" s="13" t="s">
        <v>99</v>
      </c>
    </row>
    <row r="48" spans="1:5" ht="12.75">
      <c r="A48" s="4"/>
      <c r="B48" s="10"/>
      <c r="C48" s="13"/>
      <c r="D48" s="13" t="s">
        <v>96</v>
      </c>
      <c r="E48" s="13" t="s">
        <v>100</v>
      </c>
    </row>
    <row r="49" spans="1:5" ht="13.5" thickBot="1">
      <c r="A49" s="7"/>
      <c r="B49" s="8"/>
      <c r="C49" s="14"/>
      <c r="D49" s="14"/>
      <c r="E49" s="14" t="s">
        <v>101</v>
      </c>
    </row>
    <row r="50" spans="1:5" ht="13.5" thickTop="1">
      <c r="A50" s="4" t="s">
        <v>102</v>
      </c>
      <c r="B50" s="11" t="s">
        <v>103</v>
      </c>
      <c r="C50" s="16" t="s">
        <v>107</v>
      </c>
      <c r="D50" s="15" t="s">
        <v>73</v>
      </c>
      <c r="E50" s="15" t="s">
        <v>130</v>
      </c>
    </row>
    <row r="51" spans="1:5" ht="12.75">
      <c r="A51" s="4"/>
      <c r="B51" s="10" t="s">
        <v>104</v>
      </c>
      <c r="C51" s="23" t="s">
        <v>147</v>
      </c>
      <c r="D51" s="13" t="s">
        <v>109</v>
      </c>
      <c r="E51" s="13" t="s">
        <v>112</v>
      </c>
    </row>
    <row r="52" spans="1:5" ht="12.75">
      <c r="A52" s="4"/>
      <c r="B52" s="10" t="s">
        <v>105</v>
      </c>
      <c r="C52" s="13"/>
      <c r="D52" s="13" t="s">
        <v>110</v>
      </c>
      <c r="E52" s="13" t="s">
        <v>152</v>
      </c>
    </row>
    <row r="53" spans="1:5" ht="13.5" thickBot="1">
      <c r="A53" s="7"/>
      <c r="B53" s="8" t="s">
        <v>106</v>
      </c>
      <c r="C53" s="14"/>
      <c r="D53" s="14" t="s">
        <v>111</v>
      </c>
      <c r="E53" s="14" t="s">
        <v>113</v>
      </c>
    </row>
    <row r="54" spans="1:5" ht="13.5" thickTop="1">
      <c r="A54" s="4" t="s">
        <v>115</v>
      </c>
      <c r="B54" s="11" t="s">
        <v>116</v>
      </c>
      <c r="C54" s="16" t="s">
        <v>121</v>
      </c>
      <c r="D54" s="15" t="s">
        <v>126</v>
      </c>
      <c r="E54" s="15" t="s">
        <v>163</v>
      </c>
    </row>
    <row r="55" spans="1:5" ht="12.75">
      <c r="A55" s="4"/>
      <c r="B55" s="10" t="s">
        <v>117</v>
      </c>
      <c r="C55" s="23" t="s">
        <v>148</v>
      </c>
      <c r="D55" s="13" t="s">
        <v>127</v>
      </c>
      <c r="E55" s="13" t="s">
        <v>164</v>
      </c>
    </row>
    <row r="56" spans="1:5" ht="12.75">
      <c r="A56" s="4"/>
      <c r="B56" s="10" t="s">
        <v>118</v>
      </c>
      <c r="C56" s="13" t="s">
        <v>149</v>
      </c>
      <c r="D56" s="13" t="s">
        <v>128</v>
      </c>
      <c r="E56" s="13" t="s">
        <v>165</v>
      </c>
    </row>
    <row r="57" spans="1:5" ht="12.75">
      <c r="A57" s="4"/>
      <c r="B57" s="10" t="s">
        <v>119</v>
      </c>
      <c r="C57" s="13" t="s">
        <v>150</v>
      </c>
      <c r="D57" s="13" t="s">
        <v>129</v>
      </c>
      <c r="E57" s="13"/>
    </row>
    <row r="58" spans="1:5" ht="12.75">
      <c r="A58" s="4"/>
      <c r="B58" s="10" t="s">
        <v>120</v>
      </c>
      <c r="C58" s="13" t="s">
        <v>122</v>
      </c>
      <c r="D58" s="13"/>
      <c r="E58" s="13"/>
    </row>
    <row r="59" spans="1:5" ht="12.75">
      <c r="A59" s="4"/>
      <c r="B59" s="10"/>
      <c r="C59" s="13" t="s">
        <v>123</v>
      </c>
      <c r="D59" s="13"/>
      <c r="E59" s="13"/>
    </row>
    <row r="60" spans="1:5" ht="12.75">
      <c r="A60" s="4"/>
      <c r="B60" s="10"/>
      <c r="C60" s="13" t="s">
        <v>124</v>
      </c>
      <c r="D60" s="13"/>
      <c r="E60" s="13"/>
    </row>
    <row r="61" spans="1:5" ht="13.5" thickBot="1">
      <c r="A61" s="7"/>
      <c r="B61" s="8"/>
      <c r="C61" s="14" t="s">
        <v>125</v>
      </c>
      <c r="D61" s="14"/>
      <c r="E61" s="14"/>
    </row>
    <row r="62" ht="13.5" thickTop="1"/>
    <row r="63" ht="12.75">
      <c r="E63" s="18"/>
    </row>
    <row r="64" spans="1:5" ht="12.75">
      <c r="A64" s="24" t="s">
        <v>151</v>
      </c>
      <c r="E64" s="18"/>
    </row>
    <row r="66" ht="12.75">
      <c r="A66">
        <f>INT(8.9)</f>
        <v>8</v>
      </c>
    </row>
    <row r="67" ht="12.75">
      <c r="A67">
        <f>INT(-8.9)</f>
        <v>-9</v>
      </c>
    </row>
    <row r="68" ht="12.75">
      <c r="A68" t="str">
        <f>DOLLAR(1234.567,2)</f>
        <v>1 234,57 Kč</v>
      </c>
    </row>
    <row r="69" ht="12.75">
      <c r="A69" t="str">
        <f>DOLLAR(-1234.567,-2)</f>
        <v>-1 200 Kč</v>
      </c>
    </row>
    <row r="70" ht="12.75">
      <c r="A70">
        <f>MROUND(10,3)</f>
        <v>9</v>
      </c>
    </row>
    <row r="71" ht="12.75">
      <c r="A71">
        <f>MROUND(1.3,0.2)</f>
        <v>1.4000000000000001</v>
      </c>
    </row>
    <row r="72" ht="12.75">
      <c r="A72">
        <f>ROUNDDOWN(3.2,0)</f>
        <v>3</v>
      </c>
    </row>
    <row r="73" ht="12.75">
      <c r="A73">
        <f>ROUNDDOWN(76.9,3)</f>
        <v>76.9</v>
      </c>
    </row>
    <row r="74" ht="12.75">
      <c r="A74">
        <f>ROUNDUP(3.2,0)</f>
        <v>4</v>
      </c>
    </row>
    <row r="75" ht="12.75">
      <c r="A75">
        <f>ROUNDUP(76.9,0)</f>
        <v>77</v>
      </c>
    </row>
    <row r="76" ht="12.75">
      <c r="A76">
        <f>ROUNDUP(3.14159,3)</f>
        <v>3.142</v>
      </c>
    </row>
    <row r="77" ht="12.75">
      <c r="A77">
        <f>ROUNDUP(31415.92654,-2)</f>
        <v>31500</v>
      </c>
    </row>
    <row r="78" ht="12.75">
      <c r="A78">
        <f>TRUNC(8,9)</f>
        <v>8</v>
      </c>
    </row>
    <row r="79" ht="12.75">
      <c r="A79">
        <f>TRUNC(-8.9)</f>
        <v>-8</v>
      </c>
    </row>
    <row r="80" ht="12.75">
      <c r="A80">
        <f>FLOOR(2.5,1)</f>
        <v>2</v>
      </c>
    </row>
    <row r="81" ht="12.75">
      <c r="A81">
        <f>FLOOR(-2.5,-1)</f>
        <v>-2</v>
      </c>
    </row>
    <row r="82" ht="12.75">
      <c r="A82">
        <f>FLOOR(-2.5,2)</f>
        <v>-4</v>
      </c>
    </row>
    <row r="83" ht="12.75">
      <c r="A83">
        <f>FLOOR(0.234,0.01)</f>
        <v>0.23</v>
      </c>
    </row>
    <row r="84" ht="12.75">
      <c r="A84">
        <f>CEILING(2.5,1)</f>
        <v>3</v>
      </c>
    </row>
    <row r="85" ht="12.75">
      <c r="A85">
        <f>CEILING(-2.5,-2)</f>
        <v>-4</v>
      </c>
    </row>
    <row r="86" ht="12.75">
      <c r="A86">
        <f>CEILING(-2.5,2)</f>
        <v>-2</v>
      </c>
    </row>
    <row r="87" ht="12.75">
      <c r="A87">
        <f>CEILING(0.234,0.01)</f>
        <v>0.24</v>
      </c>
    </row>
    <row r="88" ht="12.75">
      <c r="A88">
        <f>ROUND(2.15,1)</f>
        <v>2.2</v>
      </c>
    </row>
    <row r="89" ht="12.75">
      <c r="A89">
        <f>ROUND(2.149,1)</f>
        <v>2.1</v>
      </c>
    </row>
    <row r="90" ht="12.75">
      <c r="A90">
        <f>ROUND(21.5,-1)</f>
        <v>20</v>
      </c>
    </row>
    <row r="91" ht="12.75">
      <c r="A91">
        <f>ODD(1.5)</f>
        <v>3</v>
      </c>
    </row>
    <row r="92" ht="12.75">
      <c r="A92">
        <f>ODD(3)</f>
        <v>3</v>
      </c>
    </row>
    <row r="93" ht="12.75">
      <c r="A93">
        <f>ODD(2)</f>
        <v>3</v>
      </c>
    </row>
    <row r="94" ht="12.75">
      <c r="A94">
        <f>ODD(-1)</f>
        <v>-1</v>
      </c>
    </row>
    <row r="95" ht="12.75">
      <c r="A95">
        <f>EVEN(1.5)</f>
        <v>2</v>
      </c>
    </row>
    <row r="96" ht="12.75">
      <c r="A96">
        <f>EVEN(3)</f>
        <v>4</v>
      </c>
    </row>
    <row r="97" ht="12.75">
      <c r="A97">
        <f>EVEN(2)</f>
        <v>2</v>
      </c>
    </row>
    <row r="98" ht="12.75">
      <c r="A98">
        <f>EVEN(-1)</f>
        <v>-2</v>
      </c>
    </row>
    <row r="99" ht="12.75">
      <c r="A99" s="25"/>
    </row>
    <row r="100" ht="12.75">
      <c r="A100" s="1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vvotruba</cp:lastModifiedBy>
  <cp:lastPrinted>2001-04-11T09:08:13Z</cp:lastPrinted>
  <dcterms:created xsi:type="dcterms:W3CDTF">2001-03-28T09:19:32Z</dcterms:created>
  <dcterms:modified xsi:type="dcterms:W3CDTF">2013-01-20T12:52:28Z</dcterms:modified>
  <cp:category/>
  <cp:version/>
  <cp:contentType/>
  <cp:contentStatus/>
</cp:coreProperties>
</file>