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<sst xmlns="http://schemas.openxmlformats.org/spreadsheetml/2006/main" count="8" uniqueCount="8">
  <si>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a</t>
  </si>
  <si>
    <t>b</t>
  </si>
  <si>
    <t>c</t>
  </si>
  <si>
    <t>X</t>
  </si>
  <si>
    <t>y</t>
  </si>
  <si>
    <t>nerovnice nemá řešení – graf je celý pod osou x</t>
  </si>
  <si>
    <t>řešení jsou všechna reálná čísla – graf je celý nad osou x</t>
  </si>
  <si>
    <r>
      <t>Kvadratická nerovnice typu ax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+bx+c&gt;0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</si>
</sst>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u val="single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Řešení kvadratických nerovnic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List2!$A$2:$A$32</c:f>
              <c:numCach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xVal>
          <c:yVal>
            <c:numRef>
              <c:f>List2!$B$2:$B$32</c:f>
              <c:numCache>
                <c:ptCount val="31"/>
                <c:pt idx="0">
                  <c:v>1125</c:v>
                </c:pt>
                <c:pt idx="1">
                  <c:v>980</c:v>
                </c:pt>
                <c:pt idx="2">
                  <c:v>845</c:v>
                </c:pt>
                <c:pt idx="3">
                  <c:v>720</c:v>
                </c:pt>
                <c:pt idx="4">
                  <c:v>605</c:v>
                </c:pt>
                <c:pt idx="5">
                  <c:v>500</c:v>
                </c:pt>
                <c:pt idx="6">
                  <c:v>405</c:v>
                </c:pt>
                <c:pt idx="7">
                  <c:v>320</c:v>
                </c:pt>
                <c:pt idx="8">
                  <c:v>245</c:v>
                </c:pt>
                <c:pt idx="9">
                  <c:v>180</c:v>
                </c:pt>
                <c:pt idx="10">
                  <c:v>125</c:v>
                </c:pt>
                <c:pt idx="11">
                  <c:v>80</c:v>
                </c:pt>
                <c:pt idx="12">
                  <c:v>45</c:v>
                </c:pt>
                <c:pt idx="13">
                  <c:v>20</c:v>
                </c:pt>
                <c:pt idx="14">
                  <c:v>5</c:v>
                </c:pt>
                <c:pt idx="15">
                  <c:v>0</c:v>
                </c:pt>
                <c:pt idx="16">
                  <c:v>5</c:v>
                </c:pt>
                <c:pt idx="17">
                  <c:v>20</c:v>
                </c:pt>
                <c:pt idx="18">
                  <c:v>45</c:v>
                </c:pt>
                <c:pt idx="19">
                  <c:v>80</c:v>
                </c:pt>
                <c:pt idx="20">
                  <c:v>125</c:v>
                </c:pt>
                <c:pt idx="21">
                  <c:v>180</c:v>
                </c:pt>
                <c:pt idx="22">
                  <c:v>245</c:v>
                </c:pt>
                <c:pt idx="23">
                  <c:v>320</c:v>
                </c:pt>
                <c:pt idx="24">
                  <c:v>405</c:v>
                </c:pt>
                <c:pt idx="25">
                  <c:v>500</c:v>
                </c:pt>
                <c:pt idx="26">
                  <c:v>605</c:v>
                </c:pt>
                <c:pt idx="27">
                  <c:v>720</c:v>
                </c:pt>
                <c:pt idx="28">
                  <c:v>845</c:v>
                </c:pt>
                <c:pt idx="29">
                  <c:v>980</c:v>
                </c:pt>
                <c:pt idx="30">
                  <c:v>1125</c:v>
                </c:pt>
              </c:numCache>
            </c:numRef>
          </c:yVal>
          <c:smooth val="1"/>
        </c:ser>
        <c:axId val="13575278"/>
        <c:axId val="55068639"/>
      </c:scatterChart>
      <c:valAx>
        <c:axId val="13575278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68639"/>
        <c:crosses val="autoZero"/>
        <c:crossBetween val="midCat"/>
        <c:dispUnits/>
      </c:valAx>
      <c:valAx>
        <c:axId val="5506863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7527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123825</xdr:rowOff>
    </xdr:from>
    <xdr:to>
      <xdr:col>6</xdr:col>
      <xdr:colOff>323850</xdr:colOff>
      <xdr:row>29</xdr:row>
      <xdr:rowOff>19050</xdr:rowOff>
    </xdr:to>
    <xdr:graphicFrame>
      <xdr:nvGraphicFramePr>
        <xdr:cNvPr id="1" name="Chart 2"/>
        <xdr:cNvGraphicFramePr/>
      </xdr:nvGraphicFramePr>
      <xdr:xfrm>
        <a:off x="66675" y="1114425"/>
        <a:ext cx="48863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showGridLines="0" tabSelected="1" zoomScale="139" zoomScaleNormal="139" workbookViewId="0" topLeftCell="A1">
      <selection activeCell="A4" sqref="A4"/>
    </sheetView>
  </sheetViews>
  <sheetFormatPr defaultColWidth="11.57421875" defaultRowHeight="12.75"/>
  <sheetData>
    <row r="1" ht="14.25">
      <c r="A1" t="s">
        <v>7</v>
      </c>
    </row>
    <row r="3" spans="1:3" ht="12.75">
      <c r="A3" t="s">
        <v>0</v>
      </c>
      <c r="B3" t="s">
        <v>1</v>
      </c>
      <c r="C3" t="s">
        <v>2</v>
      </c>
    </row>
    <row r="4" spans="1:3" ht="12.75">
      <c r="A4">
        <v>5</v>
      </c>
      <c r="B4">
        <v>0</v>
      </c>
      <c r="C4">
        <v>0</v>
      </c>
    </row>
    <row r="5" ht="12.75">
      <c r="A5">
        <f>IF(List1!A4=0,"Zadej, prosím, rozumné hodnoty a!!",0)</f>
        <v>0</v>
      </c>
    </row>
    <row r="31" ht="15">
      <c r="B31" s="1" t="str">
        <f>IF(A4&lt;0,IF(List2!D1&lt;0,List2!D8,IF(List2!D1=0,"osy x se dotýká v jednom bodě, který ale není řešením - &gt;",List2!D10)),IF(List2!D1&lt;0,List2!D9,IF(List2!D1=0,"osy x se dotýká v jednom bodě, který ale není řešením - &gt;",List2!D11)))</f>
        <v>osy x se dotýká v jednom bodě, který ale není řešením - &gt;</v>
      </c>
    </row>
  </sheetData>
  <conditionalFormatting sqref="A5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="139" zoomScaleNormal="139" workbookViewId="0" topLeftCell="A1">
      <selection activeCell="D5" sqref="D5"/>
    </sheetView>
  </sheetViews>
  <sheetFormatPr defaultColWidth="11.57421875" defaultRowHeight="12.75"/>
  <cols>
    <col min="4" max="4" width="11.8515625" style="0" bestFit="1" customWidth="1"/>
  </cols>
  <sheetData>
    <row r="1" spans="1:4" ht="12.75">
      <c r="A1" t="s">
        <v>3</v>
      </c>
      <c r="B1" t="s">
        <v>4</v>
      </c>
      <c r="D1">
        <f>IF(List1!A5=0,List1!B4^2-4*List1!A4*List1!C4,0)</f>
        <v>0</v>
      </c>
    </row>
    <row r="2" spans="1:5" ht="12.75">
      <c r="A2">
        <f>A3-$D$5</f>
        <v>-15</v>
      </c>
      <c r="B2">
        <f>List1!$A$4*A2^2+List1!$B$4*A2+List1!$C$4</f>
        <v>1125</v>
      </c>
      <c r="D2">
        <f>IF(D1&lt;0,0,SQRT(D1))</f>
        <v>0</v>
      </c>
      <c r="E2">
        <f>List1!B4/(2*List1!A4)</f>
        <v>0</v>
      </c>
    </row>
    <row r="3" spans="1:4" ht="12.75">
      <c r="A3">
        <f>A4-$D$5</f>
        <v>-14</v>
      </c>
      <c r="B3">
        <f>List1!$A$4*A3^2+List1!$B$4*A3+List1!$C$4</f>
        <v>980</v>
      </c>
      <c r="D3">
        <f>IF(List1!A4&gt;0,IF(D2=0,E2-10,(-List1!B4-D2)/(2*List1!A4)),IF(D2=0,E2-10,(List1!B4-D2)/(-2*List1!A4)))</f>
        <v>-10</v>
      </c>
    </row>
    <row r="4" spans="1:4" ht="12.75">
      <c r="A4">
        <f>A5-$D$5</f>
        <v>-13</v>
      </c>
      <c r="B4">
        <f>List1!$A$4*A4^2+List1!$B$4*A4+List1!$C$4</f>
        <v>845</v>
      </c>
      <c r="D4">
        <f>IF(List1!A4&gt;0,IF(D2=0,E2+10,(-List1!B4+D2)/(2*List1!A4)),IF(D2=0,E2-10,(List1!B4+D2)/(-2*List1!A4)))</f>
        <v>10</v>
      </c>
    </row>
    <row r="5" spans="1:4" ht="12.75">
      <c r="A5">
        <f>A6-$D$5</f>
        <v>-12</v>
      </c>
      <c r="B5">
        <f>List1!$A$4*A5^2+List1!$B$4*A5+List1!$C$4</f>
        <v>720</v>
      </c>
      <c r="D5">
        <f>(D4-D3)/20</f>
        <v>1</v>
      </c>
    </row>
    <row r="6" spans="1:2" ht="12.75">
      <c r="A6">
        <f>A7-$D$5</f>
        <v>-11</v>
      </c>
      <c r="B6">
        <f>List1!$A$4*A6^2+List1!$B$4*A6+List1!$C$4</f>
        <v>605</v>
      </c>
    </row>
    <row r="7" spans="1:2" ht="12.75">
      <c r="A7">
        <f>D3</f>
        <v>-10</v>
      </c>
      <c r="B7">
        <f>List1!$A$4*A7^2+List1!$B$4*A7+List1!$C$4</f>
        <v>500</v>
      </c>
    </row>
    <row r="8" spans="1:4" ht="12.75">
      <c r="A8">
        <f>A7+D5</f>
        <v>-9</v>
      </c>
      <c r="B8">
        <f>List1!$A$4*A8^2+List1!$B$4*A8+List1!$C$4</f>
        <v>405</v>
      </c>
      <c r="D8" t="s">
        <v>5</v>
      </c>
    </row>
    <row r="9" spans="1:4" ht="12.75">
      <c r="A9">
        <f aca="true" t="shared" si="0" ref="A9:A32">A8+$D$5</f>
        <v>-8</v>
      </c>
      <c r="B9">
        <f>List1!$A$4*A9^2+List1!$B$4*A9+List1!$C$4</f>
        <v>320</v>
      </c>
      <c r="D9" t="s">
        <v>6</v>
      </c>
    </row>
    <row r="10" spans="1:4" ht="12.75">
      <c r="A10">
        <f t="shared" si="0"/>
        <v>-7</v>
      </c>
      <c r="B10">
        <f>List1!$A$4*A10^2+List1!$B$4*A10+List1!$C$4</f>
        <v>245</v>
      </c>
      <c r="D10" t="str">
        <f>"řešení je interval ("&amp;D3&amp;"; "&amp;D4&amp;")"</f>
        <v>řešení je interval (-10; 10)</v>
      </c>
    </row>
    <row r="11" spans="1:4" ht="12.75">
      <c r="A11">
        <f t="shared" si="0"/>
        <v>-6</v>
      </c>
      <c r="B11">
        <f>List1!$A$4*A11^2+List1!$B$4*A11+List1!$C$4</f>
        <v>180</v>
      </c>
      <c r="D11" t="str">
        <f>"řešení je sjednocení intervalů (- ∞; "&amp;D3&amp;") a ( "&amp;D4&amp;"; ∞)"</f>
        <v>řešení je sjednocení intervalů (- ∞; -10) a ( 10; ∞)</v>
      </c>
    </row>
    <row r="12" spans="1:2" ht="12.75">
      <c r="A12">
        <f t="shared" si="0"/>
        <v>-5</v>
      </c>
      <c r="B12">
        <f>List1!$A$4*A12^2+List1!$B$4*A12+List1!$C$4</f>
        <v>125</v>
      </c>
    </row>
    <row r="13" spans="1:2" ht="12.75">
      <c r="A13">
        <f t="shared" si="0"/>
        <v>-4</v>
      </c>
      <c r="B13">
        <f>List1!$A$4*A13^2+List1!$B$4*A13+List1!$C$4</f>
        <v>80</v>
      </c>
    </row>
    <row r="14" spans="1:2" ht="12.75">
      <c r="A14">
        <f t="shared" si="0"/>
        <v>-3</v>
      </c>
      <c r="B14">
        <f>List1!$A$4*A14^2+List1!$B$4*A14+List1!$C$4</f>
        <v>45</v>
      </c>
    </row>
    <row r="15" spans="1:2" ht="12.75">
      <c r="A15">
        <f t="shared" si="0"/>
        <v>-2</v>
      </c>
      <c r="B15">
        <f>List1!$A$4*A15^2+List1!$B$4*A15+List1!$C$4</f>
        <v>20</v>
      </c>
    </row>
    <row r="16" spans="1:2" ht="12.75">
      <c r="A16">
        <f t="shared" si="0"/>
        <v>-1</v>
      </c>
      <c r="B16">
        <f>List1!$A$4*A16^2+List1!$B$4*A16+List1!$C$4</f>
        <v>5</v>
      </c>
    </row>
    <row r="17" spans="1:2" ht="12.75">
      <c r="A17">
        <f t="shared" si="0"/>
        <v>0</v>
      </c>
      <c r="B17">
        <f>List1!$A$4*A17^2+List1!$B$4*A17+List1!$C$4</f>
        <v>0</v>
      </c>
    </row>
    <row r="18" spans="1:2" ht="12.75">
      <c r="A18">
        <f t="shared" si="0"/>
        <v>1</v>
      </c>
      <c r="B18">
        <f>List1!$A$4*A18^2+List1!$B$4*A18+List1!$C$4</f>
        <v>5</v>
      </c>
    </row>
    <row r="19" spans="1:2" ht="12.75">
      <c r="A19">
        <f t="shared" si="0"/>
        <v>2</v>
      </c>
      <c r="B19">
        <f>List1!$A$4*A19^2+List1!$B$4*A19+List1!$C$4</f>
        <v>20</v>
      </c>
    </row>
    <row r="20" spans="1:2" ht="12.75">
      <c r="A20">
        <f t="shared" si="0"/>
        <v>3</v>
      </c>
      <c r="B20">
        <f>List1!$A$4*A20^2+List1!$B$4*A20+List1!$C$4</f>
        <v>45</v>
      </c>
    </row>
    <row r="21" spans="1:2" ht="12.75">
      <c r="A21">
        <f t="shared" si="0"/>
        <v>4</v>
      </c>
      <c r="B21">
        <f>List1!$A$4*A21^2+List1!$B$4*A21+List1!$C$4</f>
        <v>80</v>
      </c>
    </row>
    <row r="22" spans="1:2" ht="12.75">
      <c r="A22">
        <f t="shared" si="0"/>
        <v>5</v>
      </c>
      <c r="B22">
        <f>List1!$A$4*A22^2+List1!$B$4*A22+List1!$C$4</f>
        <v>125</v>
      </c>
    </row>
    <row r="23" spans="1:2" ht="12.75">
      <c r="A23">
        <f t="shared" si="0"/>
        <v>6</v>
      </c>
      <c r="B23">
        <f>List1!$A$4*A23^2+List1!$B$4*A23+List1!$C$4</f>
        <v>180</v>
      </c>
    </row>
    <row r="24" spans="1:2" ht="12.75">
      <c r="A24">
        <f t="shared" si="0"/>
        <v>7</v>
      </c>
      <c r="B24">
        <f>List1!$A$4*A24^2+List1!$B$4*A24+List1!$C$4</f>
        <v>245</v>
      </c>
    </row>
    <row r="25" spans="1:2" ht="12.75">
      <c r="A25">
        <f t="shared" si="0"/>
        <v>8</v>
      </c>
      <c r="B25">
        <f>List1!$A$4*A25^2+List1!$B$4*A25+List1!$C$4</f>
        <v>320</v>
      </c>
    </row>
    <row r="26" spans="1:2" ht="12.75">
      <c r="A26">
        <f t="shared" si="0"/>
        <v>9</v>
      </c>
      <c r="B26">
        <f>List1!$A$4*A26^2+List1!$B$4*A26+List1!$C$4</f>
        <v>405</v>
      </c>
    </row>
    <row r="27" spans="1:2" ht="12.75">
      <c r="A27">
        <f t="shared" si="0"/>
        <v>10</v>
      </c>
      <c r="B27">
        <f>List1!$A$4*A27^2+List1!$B$4*A27+List1!$C$4</f>
        <v>500</v>
      </c>
    </row>
    <row r="28" spans="1:2" ht="12.75">
      <c r="A28">
        <f t="shared" si="0"/>
        <v>11</v>
      </c>
      <c r="B28">
        <f>List1!$A$4*A28^2+List1!$B$4*A28+List1!$C$4</f>
        <v>605</v>
      </c>
    </row>
    <row r="29" spans="1:2" ht="12.75">
      <c r="A29">
        <f t="shared" si="0"/>
        <v>12</v>
      </c>
      <c r="B29">
        <f>List1!$A$4*A29^2+List1!$B$4*A29+List1!$C$4</f>
        <v>720</v>
      </c>
    </row>
    <row r="30" spans="1:2" ht="12.75">
      <c r="A30">
        <f t="shared" si="0"/>
        <v>13</v>
      </c>
      <c r="B30">
        <f>List1!$A$4*A30^2+List1!$B$4*A30+List1!$C$4</f>
        <v>845</v>
      </c>
    </row>
    <row r="31" spans="1:2" ht="12.75">
      <c r="A31">
        <f t="shared" si="0"/>
        <v>14</v>
      </c>
      <c r="B31">
        <f>List1!$A$4*A31^2+List1!$B$4*A31+List1!$C$4</f>
        <v>980</v>
      </c>
    </row>
    <row r="32" spans="1:2" ht="12.75">
      <c r="A32">
        <f t="shared" si="0"/>
        <v>15</v>
      </c>
      <c r="B32">
        <f>List1!$A$4*A32^2+List1!$B$4*A32+List1!$C$4</f>
        <v>1125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Václav Votruba</cp:lastModifiedBy>
  <dcterms:modified xsi:type="dcterms:W3CDTF">2008-01-06T09:03:02Z</dcterms:modified>
  <cp:category/>
  <cp:version/>
  <cp:contentType/>
  <cp:contentStatus/>
</cp:coreProperties>
</file>