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<sst xmlns="http://schemas.openxmlformats.org/spreadsheetml/2006/main" count="20" uniqueCount="20">
  <si>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období</t>
  </si>
  <si>
    <t>příjem v nákupní ceně</t>
  </si>
  <si>
    <t>příjem v prodejní/skladní ceně</t>
  </si>
  <si>
    <t>průměrná marže</t>
  </si>
  <si>
    <t>prodej a úbytky v prodejní ceně</t>
  </si>
  <si>
    <t>prodej v nákupní ceně</t>
  </si>
  <si>
    <t>zůstatek (zásoba) v nákupní ceně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</si>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</sst>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164" fontId="0" fillId="0" borderId="0" xfId="0" applyNumberFormat="1" applyAlignment="1">
      <alignment/>
    </xf>
    <xf numFmtId="44" fontId="0" fillId="0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25390625" style="0" bestFit="1" customWidth="1"/>
    <col min="2" max="2" width="15.25390625" style="0" customWidth="1"/>
    <col min="3" max="3" width="21.125" style="0" customWidth="1"/>
    <col min="4" max="4" width="14.875" style="0" customWidth="1"/>
    <col min="5" max="5" width="18.25390625" style="0" customWidth="1"/>
    <col min="6" max="7" width="14.25390625" style="0" bestFit="1" customWidth="1"/>
  </cols>
  <sheetData>
    <row r="4" spans="1:7" ht="24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2.75">
      <c r="A5" s="1"/>
      <c r="B5" s="1"/>
      <c r="C5" s="1"/>
      <c r="D5" s="1"/>
      <c r="E5" s="1"/>
      <c r="F5" s="1"/>
      <c r="G5" s="1">
        <v>332220</v>
      </c>
    </row>
    <row r="6" spans="1:7" ht="12.75">
      <c r="A6" s="1" t="s">
        <v>7</v>
      </c>
      <c r="B6" s="1">
        <v>109926</v>
      </c>
      <c r="C6" s="1">
        <v>128627</v>
      </c>
      <c r="D6" s="3">
        <f>(C6-B6)/(B6/100)</f>
        <v>17.012353765260265</v>
      </c>
      <c r="E6" s="1">
        <v>131088</v>
      </c>
      <c r="F6" s="4">
        <f>E6/(D6+100)*100</f>
        <v>112029.1967316349</v>
      </c>
      <c r="G6" s="4">
        <f>G5+B6-F6</f>
        <v>330116.8032683651</v>
      </c>
    </row>
    <row r="7" spans="1:7" ht="12.75">
      <c r="A7" s="1" t="s">
        <v>8</v>
      </c>
      <c r="B7" s="1">
        <v>110250</v>
      </c>
      <c r="C7" s="1">
        <v>130500</v>
      </c>
      <c r="D7" s="3">
        <f aca="true" t="shared" si="0" ref="D7:D17">(C7-B7)/(B7/100)</f>
        <v>18.367346938775512</v>
      </c>
      <c r="E7" s="1">
        <v>126300</v>
      </c>
      <c r="F7" s="4">
        <f aca="true" t="shared" si="1" ref="F7:F17">E7/(D7+100)*100</f>
        <v>106701.72413793103</v>
      </c>
      <c r="G7" s="4">
        <f aca="true" t="shared" si="2" ref="G7:G18">G6+B7-F7</f>
        <v>333665.0791304341</v>
      </c>
    </row>
    <row r="8" spans="1:7" ht="12.75">
      <c r="A8" s="1" t="s">
        <v>9</v>
      </c>
      <c r="B8">
        <v>105630</v>
      </c>
      <c r="C8">
        <v>128715</v>
      </c>
      <c r="D8" s="3">
        <f t="shared" si="0"/>
        <v>21.854586765123546</v>
      </c>
      <c r="E8">
        <v>127600</v>
      </c>
      <c r="F8" s="4">
        <f t="shared" si="1"/>
        <v>104714.97494464516</v>
      </c>
      <c r="G8" s="4">
        <f t="shared" si="2"/>
        <v>334580.1041857889</v>
      </c>
    </row>
    <row r="9" spans="1:7" ht="12.75">
      <c r="A9" s="1" t="s">
        <v>10</v>
      </c>
      <c r="D9" s="3" t="e">
        <f t="shared" si="0"/>
        <v>#DIV/0!</v>
      </c>
      <c r="F9" s="4" t="e">
        <f t="shared" si="1"/>
        <v>#DIV/0!</v>
      </c>
      <c r="G9" s="4" t="e">
        <f t="shared" si="2"/>
        <v>#DIV/0!</v>
      </c>
    </row>
    <row r="10" spans="1:7" ht="12.75">
      <c r="A10" s="1" t="s">
        <v>11</v>
      </c>
      <c r="D10" s="3" t="e">
        <f t="shared" si="0"/>
        <v>#DIV/0!</v>
      </c>
      <c r="F10" s="4" t="e">
        <f t="shared" si="1"/>
        <v>#DIV/0!</v>
      </c>
      <c r="G10" s="4" t="e">
        <f t="shared" si="2"/>
        <v>#DIV/0!</v>
      </c>
    </row>
    <row r="11" spans="1:7" ht="12.75">
      <c r="A11" s="1" t="s">
        <v>12</v>
      </c>
      <c r="D11" s="3" t="e">
        <f t="shared" si="0"/>
        <v>#DIV/0!</v>
      </c>
      <c r="F11" s="4" t="e">
        <f t="shared" si="1"/>
        <v>#DIV/0!</v>
      </c>
      <c r="G11" s="4" t="e">
        <f t="shared" si="2"/>
        <v>#DIV/0!</v>
      </c>
    </row>
    <row r="12" spans="1:7" ht="12.75">
      <c r="A12" s="1" t="s">
        <v>13</v>
      </c>
      <c r="D12" s="3" t="e">
        <f t="shared" si="0"/>
        <v>#DIV/0!</v>
      </c>
      <c r="F12" s="4" t="e">
        <f t="shared" si="1"/>
        <v>#DIV/0!</v>
      </c>
      <c r="G12" s="4" t="e">
        <f t="shared" si="2"/>
        <v>#DIV/0!</v>
      </c>
    </row>
    <row r="13" spans="1:7" ht="12.75">
      <c r="A13" s="1" t="s">
        <v>14</v>
      </c>
      <c r="D13" s="3" t="e">
        <f t="shared" si="0"/>
        <v>#DIV/0!</v>
      </c>
      <c r="F13" s="4" t="e">
        <f t="shared" si="1"/>
        <v>#DIV/0!</v>
      </c>
      <c r="G13" s="4" t="e">
        <f t="shared" si="2"/>
        <v>#DIV/0!</v>
      </c>
    </row>
    <row r="14" spans="1:7" ht="12.75">
      <c r="A14" s="1" t="s">
        <v>15</v>
      </c>
      <c r="D14" s="3" t="e">
        <f t="shared" si="0"/>
        <v>#DIV/0!</v>
      </c>
      <c r="F14" s="4" t="e">
        <f t="shared" si="1"/>
        <v>#DIV/0!</v>
      </c>
      <c r="G14" s="4" t="e">
        <f t="shared" si="2"/>
        <v>#DIV/0!</v>
      </c>
    </row>
    <row r="15" spans="1:7" ht="12.75">
      <c r="A15" s="1" t="s">
        <v>16</v>
      </c>
      <c r="D15" s="3" t="e">
        <f t="shared" si="0"/>
        <v>#DIV/0!</v>
      </c>
      <c r="F15" s="4" t="e">
        <f t="shared" si="1"/>
        <v>#DIV/0!</v>
      </c>
      <c r="G15" s="4" t="e">
        <f t="shared" si="2"/>
        <v>#DIV/0!</v>
      </c>
    </row>
    <row r="16" spans="1:7" ht="12.75">
      <c r="A16" s="1" t="s">
        <v>17</v>
      </c>
      <c r="D16" s="3" t="e">
        <f t="shared" si="0"/>
        <v>#DIV/0!</v>
      </c>
      <c r="F16" s="4" t="e">
        <f t="shared" si="1"/>
        <v>#DIV/0!</v>
      </c>
      <c r="G16" s="4" t="e">
        <f t="shared" si="2"/>
        <v>#DIV/0!</v>
      </c>
    </row>
    <row r="17" spans="1:7" ht="12.75">
      <c r="A17" s="1" t="s">
        <v>18</v>
      </c>
      <c r="D17" s="3" t="e">
        <f t="shared" si="0"/>
        <v>#DIV/0!</v>
      </c>
      <c r="F17" s="4" t="e">
        <f t="shared" si="1"/>
        <v>#DIV/0!</v>
      </c>
      <c r="G17" s="4" t="e">
        <f t="shared" si="2"/>
        <v>#DIV/0!</v>
      </c>
    </row>
    <row r="18" spans="1:7" ht="12.75">
      <c r="A18" s="5" t="s">
        <v>19</v>
      </c>
      <c r="B18">
        <f>SUM(B6:B17)</f>
        <v>325806</v>
      </c>
      <c r="C18">
        <f>SUM(C6:C17)</f>
        <v>387842</v>
      </c>
      <c r="D18" s="6" t="e">
        <f>AVERAGE(D6:D17)</f>
        <v>#DIV/0!</v>
      </c>
      <c r="E18">
        <f>SUM(E6:E17)</f>
        <v>384988</v>
      </c>
      <c r="F18" s="7" t="e">
        <f>SUM(F6:F17)</f>
        <v>#DIV/0!</v>
      </c>
      <c r="G18" s="4" t="e">
        <f t="shared" si="2"/>
        <v>#DIV/0!</v>
      </c>
    </row>
    <row r="19" ht="12.75">
      <c r="D19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</dc:creator>
  <cp:keywords/>
  <dc:description/>
  <cp:lastModifiedBy>Václav Votruba</cp:lastModifiedBy>
  <dcterms:created xsi:type="dcterms:W3CDTF">2006-12-18T20:02:15Z</dcterms:created>
  <dcterms:modified xsi:type="dcterms:W3CDTF">2006-12-31T08:32:14Z</dcterms:modified>
  <cp:category/>
  <cp:version/>
  <cp:contentType/>
  <cp:contentStatus/>
</cp:coreProperties>
</file>