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41" windowWidth="12120" windowHeight="9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<sst xmlns="http://schemas.openxmlformats.org/spreadsheetml/2006/main" count="27" uniqueCount="15">
  <si>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Spotřeba vody, plynu a elektrické energie</t>
  </si>
  <si>
    <t>voda</t>
  </si>
  <si>
    <t>měsíc</t>
  </si>
  <si>
    <t>m3</t>
  </si>
  <si>
    <t>cena</t>
  </si>
  <si>
    <t>cena m3</t>
  </si>
  <si>
    <t>celkem</t>
  </si>
  <si>
    <t>průměr</t>
  </si>
  <si>
    <t>plyn</t>
  </si>
  <si>
    <t>el.energie</t>
  </si>
  <si>
    <t>cena kwh</t>
  </si>
  <si>
    <t>kWh</t>
  </si>
  <si>
    <t>průměrně za měsíc vydáno :</t>
  </si>
  <si>
    <t>celkové roční vydání :</t>
  </si>
  <si>
    <t>elektřina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</si>
</sst>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u val="single"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vertAlign val="subscript"/>
      <sz val="10"/>
      <name val="Arial CE"/>
      <family val="2"/>
    </font>
    <font>
      <sz val="9"/>
      <name val="Arial CE"/>
      <family val="2"/>
    </font>
    <font>
      <vertAlign val="subscript"/>
      <sz val="10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List1!$B$5:$B$6</c:f>
              <c:strCache>
                <c:ptCount val="1"/>
                <c:pt idx="0">
                  <c:v>voda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List1!$A$7:$A$19</c:f>
              <c:strCache/>
            </c:strRef>
          </c:cat>
          <c:val>
            <c:numRef>
              <c:f>List1!$B$7:$B$19</c:f>
              <c:numCache/>
            </c:numRef>
          </c:val>
        </c:ser>
        <c:axId val="21216297"/>
        <c:axId val="56728946"/>
      </c:bar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-2500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728946"/>
        <c:crosses val="autoZero"/>
        <c:auto val="1"/>
        <c:lblOffset val="100"/>
        <c:noMultiLvlLbl val="0"/>
      </c:catAx>
      <c:valAx>
        <c:axId val="5672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216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List1!$B$28:$B$29</c:f>
              <c:strCache>
                <c:ptCount val="1"/>
                <c:pt idx="0">
                  <c:v>plyn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List1!$A$30:$A$42</c:f>
              <c:strCache/>
            </c:strRef>
          </c:cat>
          <c:val>
            <c:numRef>
              <c:f>List1!$B$30:$B$42</c:f>
              <c:numCache/>
            </c:numRef>
          </c:val>
        </c:ser>
        <c:axId val="40798467"/>
        <c:axId val="31641884"/>
      </c:barChart>
      <c:catAx>
        <c:axId val="4079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-2500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641884"/>
        <c:crosses val="autoZero"/>
        <c:auto val="1"/>
        <c:lblOffset val="100"/>
        <c:noMultiLvlLbl val="0"/>
      </c:catAx>
      <c:valAx>
        <c:axId val="3164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798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List1!$B$51:$B$52</c:f>
              <c:strCache>
                <c:ptCount val="1"/>
                <c:pt idx="0">
                  <c:v>el.energie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List1!$A$53:$A$65</c:f>
              <c:strCache/>
            </c:strRef>
          </c:cat>
          <c:val>
            <c:numRef>
              <c:f>List1!$B$53:$B$65</c:f>
              <c:numCache/>
            </c:numRef>
          </c:val>
        </c:ser>
        <c:axId val="16341501"/>
        <c:axId val="12855782"/>
      </c:bar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-2500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855782"/>
        <c:crosses val="autoZero"/>
        <c:auto val="1"/>
        <c:lblOffset val="100"/>
        <c:noMultiLvlLbl val="0"/>
      </c:catAx>
      <c:valAx>
        <c:axId val="1285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341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Podíl měsíčních plateb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List1!$A$78:$A$80</c:f>
              <c:strCache/>
            </c:strRef>
          </c:cat>
          <c:val>
            <c:numRef>
              <c:f>List1!$B$78:$B$80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9525</xdr:rowOff>
    </xdr:from>
    <xdr:to>
      <xdr:col>13</xdr:col>
      <xdr:colOff>361950</xdr:colOff>
      <xdr:row>22</xdr:row>
      <xdr:rowOff>85725</xdr:rowOff>
    </xdr:to>
    <xdr:graphicFrame>
      <xdr:nvGraphicFramePr>
        <xdr:cNvPr id="1" name="Chart 2"/>
        <xdr:cNvGraphicFramePr/>
      </xdr:nvGraphicFramePr>
      <xdr:xfrm>
        <a:off x="4305300" y="1057275"/>
        <a:ext cx="51530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13</xdr:col>
      <xdr:colOff>352425</xdr:colOff>
      <xdr:row>45</xdr:row>
      <xdr:rowOff>76200</xdr:rowOff>
    </xdr:to>
    <xdr:graphicFrame>
      <xdr:nvGraphicFramePr>
        <xdr:cNvPr id="2" name="Chart 3"/>
        <xdr:cNvGraphicFramePr/>
      </xdr:nvGraphicFramePr>
      <xdr:xfrm>
        <a:off x="4295775" y="4886325"/>
        <a:ext cx="51530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52</xdr:row>
      <xdr:rowOff>19050</xdr:rowOff>
    </xdr:from>
    <xdr:to>
      <xdr:col>13</xdr:col>
      <xdr:colOff>352425</xdr:colOff>
      <xdr:row>68</xdr:row>
      <xdr:rowOff>95250</xdr:rowOff>
    </xdr:to>
    <xdr:graphicFrame>
      <xdr:nvGraphicFramePr>
        <xdr:cNvPr id="3" name="Chart 4"/>
        <xdr:cNvGraphicFramePr/>
      </xdr:nvGraphicFramePr>
      <xdr:xfrm>
        <a:off x="4305300" y="8743950"/>
        <a:ext cx="51435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77</xdr:row>
      <xdr:rowOff>9525</xdr:rowOff>
    </xdr:from>
    <xdr:to>
      <xdr:col>9</xdr:col>
      <xdr:colOff>628650</xdr:colOff>
      <xdr:row>92</xdr:row>
      <xdr:rowOff>142875</xdr:rowOff>
    </xdr:to>
    <xdr:graphicFrame>
      <xdr:nvGraphicFramePr>
        <xdr:cNvPr id="4" name="Chart 6"/>
        <xdr:cNvGraphicFramePr/>
      </xdr:nvGraphicFramePr>
      <xdr:xfrm>
        <a:off x="2933700" y="12925425"/>
        <a:ext cx="404812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0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11.375" style="0" bestFit="1" customWidth="1"/>
  </cols>
  <sheetData>
    <row r="3" ht="15.75">
      <c r="B3" s="1" t="s">
        <v>0</v>
      </c>
    </row>
    <row r="5" spans="2:5" ht="15">
      <c r="B5" s="3" t="s">
        <v>1</v>
      </c>
      <c r="D5" s="4" t="s">
        <v>5</v>
      </c>
      <c r="E5" s="4">
        <v>53.6</v>
      </c>
    </row>
    <row r="6" ht="13.5" thickBot="1"/>
    <row r="7" spans="1:3" ht="15">
      <c r="A7" s="5" t="s">
        <v>2</v>
      </c>
      <c r="B7" s="6" t="s">
        <v>3</v>
      </c>
      <c r="C7" s="12" t="s">
        <v>4</v>
      </c>
    </row>
    <row r="8" spans="1:3" ht="12.75">
      <c r="A8" s="7">
        <v>1</v>
      </c>
      <c r="B8" s="7">
        <v>7.5</v>
      </c>
      <c r="C8" s="7">
        <f>B8*$E$5</f>
        <v>402</v>
      </c>
    </row>
    <row r="9" spans="1:3" ht="12.75">
      <c r="A9" s="7">
        <v>2</v>
      </c>
      <c r="B9" s="7">
        <v>8</v>
      </c>
      <c r="C9" s="7">
        <f aca="true" t="shared" si="0" ref="C9:C19">B9*$E$5</f>
        <v>428.8</v>
      </c>
    </row>
    <row r="10" spans="1:3" ht="12.75">
      <c r="A10" s="7">
        <v>3</v>
      </c>
      <c r="B10" s="7">
        <v>8.2</v>
      </c>
      <c r="C10" s="7">
        <f t="shared" si="0"/>
        <v>439.52</v>
      </c>
    </row>
    <row r="11" spans="1:3" ht="12.75">
      <c r="A11" s="7">
        <v>4</v>
      </c>
      <c r="B11" s="7">
        <v>7.8</v>
      </c>
      <c r="C11" s="7">
        <f t="shared" si="0"/>
        <v>418.08</v>
      </c>
    </row>
    <row r="12" spans="1:3" ht="12.75">
      <c r="A12" s="7">
        <v>5</v>
      </c>
      <c r="B12" s="7">
        <v>8</v>
      </c>
      <c r="C12" s="7">
        <f t="shared" si="0"/>
        <v>428.8</v>
      </c>
    </row>
    <row r="13" spans="1:3" ht="12.75">
      <c r="A13" s="7">
        <v>6</v>
      </c>
      <c r="B13" s="7">
        <v>7.5</v>
      </c>
      <c r="C13" s="7">
        <f t="shared" si="0"/>
        <v>402</v>
      </c>
    </row>
    <row r="14" spans="1:3" ht="12.75">
      <c r="A14" s="7">
        <v>7</v>
      </c>
      <c r="B14" s="7">
        <v>6</v>
      </c>
      <c r="C14" s="7">
        <f t="shared" si="0"/>
        <v>321.6</v>
      </c>
    </row>
    <row r="15" spans="1:3" ht="12.75">
      <c r="A15" s="7">
        <v>8</v>
      </c>
      <c r="B15" s="7">
        <v>7</v>
      </c>
      <c r="C15" s="7">
        <f t="shared" si="0"/>
        <v>375.2</v>
      </c>
    </row>
    <row r="16" spans="1:5" ht="12.75">
      <c r="A16" s="7">
        <v>9</v>
      </c>
      <c r="B16" s="7">
        <v>7.9</v>
      </c>
      <c r="C16" s="7">
        <f t="shared" si="0"/>
        <v>423.44000000000005</v>
      </c>
      <c r="E16" s="11"/>
    </row>
    <row r="17" spans="1:5" ht="12.75">
      <c r="A17" s="7">
        <v>10</v>
      </c>
      <c r="B17" s="7">
        <v>8.1</v>
      </c>
      <c r="C17" s="7">
        <f t="shared" si="0"/>
        <v>434.15999999999997</v>
      </c>
      <c r="E17" s="11"/>
    </row>
    <row r="18" spans="1:3" ht="12.75">
      <c r="A18" s="7">
        <v>11</v>
      </c>
      <c r="B18" s="7">
        <v>7.9</v>
      </c>
      <c r="C18" s="7">
        <f t="shared" si="0"/>
        <v>423.44000000000005</v>
      </c>
    </row>
    <row r="19" spans="1:3" ht="12.75">
      <c r="A19" s="7">
        <v>12</v>
      </c>
      <c r="B19" s="7">
        <v>8.2</v>
      </c>
      <c r="C19" s="7">
        <f t="shared" si="0"/>
        <v>439.52</v>
      </c>
    </row>
    <row r="21" spans="1:3" ht="15">
      <c r="A21" s="8" t="s">
        <v>6</v>
      </c>
      <c r="B21" s="9">
        <f>SUM(B8:B19)</f>
        <v>92.10000000000001</v>
      </c>
      <c r="C21" s="9">
        <f>SUM(C8:C19)</f>
        <v>4936.5599999999995</v>
      </c>
    </row>
    <row r="22" spans="1:3" ht="15">
      <c r="A22" s="8" t="s">
        <v>7</v>
      </c>
      <c r="B22" s="9">
        <f>AVERAGE(B8:B19)</f>
        <v>7.675000000000001</v>
      </c>
      <c r="C22" s="9">
        <f>AVERAGE(C8:C19)</f>
        <v>411.37999999999994</v>
      </c>
    </row>
    <row r="28" spans="2:5" ht="15">
      <c r="B28" s="2" t="s">
        <v>8</v>
      </c>
      <c r="D28" s="2" t="s">
        <v>5</v>
      </c>
      <c r="E28" s="2">
        <v>9.03</v>
      </c>
    </row>
    <row r="30" spans="1:3" ht="15">
      <c r="A30" s="10" t="s">
        <v>2</v>
      </c>
      <c r="B30" s="10" t="s">
        <v>3</v>
      </c>
      <c r="C30" s="10" t="s">
        <v>4</v>
      </c>
    </row>
    <row r="31" spans="1:3" ht="12.75">
      <c r="A31" s="7">
        <v>1</v>
      </c>
      <c r="B31" s="7">
        <v>110</v>
      </c>
      <c r="C31" s="7">
        <f>B31*$E$28</f>
        <v>993.3</v>
      </c>
    </row>
    <row r="32" spans="1:3" ht="12.75">
      <c r="A32" s="7">
        <v>2</v>
      </c>
      <c r="B32" s="7">
        <v>107</v>
      </c>
      <c r="C32" s="7">
        <f aca="true" t="shared" si="1" ref="C32:C42">B32*$E$28</f>
        <v>966.2099999999999</v>
      </c>
    </row>
    <row r="33" spans="1:3" ht="12.75">
      <c r="A33" s="7">
        <v>3</v>
      </c>
      <c r="B33" s="7">
        <v>98</v>
      </c>
      <c r="C33" s="7">
        <f t="shared" si="1"/>
        <v>884.9399999999999</v>
      </c>
    </row>
    <row r="34" spans="1:3" ht="12.75">
      <c r="A34" s="7">
        <v>4</v>
      </c>
      <c r="B34" s="7">
        <v>99</v>
      </c>
      <c r="C34" s="7">
        <f t="shared" si="1"/>
        <v>893.9699999999999</v>
      </c>
    </row>
    <row r="35" spans="1:3" ht="12.75">
      <c r="A35" s="7">
        <v>5</v>
      </c>
      <c r="B35" s="7">
        <v>95</v>
      </c>
      <c r="C35" s="7">
        <f t="shared" si="1"/>
        <v>857.8499999999999</v>
      </c>
    </row>
    <row r="36" spans="1:3" ht="12.75">
      <c r="A36" s="7">
        <v>6</v>
      </c>
      <c r="B36" s="7">
        <v>90</v>
      </c>
      <c r="C36" s="7">
        <f t="shared" si="1"/>
        <v>812.6999999999999</v>
      </c>
    </row>
    <row r="37" spans="1:3" ht="12.75">
      <c r="A37" s="7">
        <v>7</v>
      </c>
      <c r="B37" s="7">
        <v>85</v>
      </c>
      <c r="C37" s="7">
        <f t="shared" si="1"/>
        <v>767.55</v>
      </c>
    </row>
    <row r="38" spans="1:3" ht="12.75">
      <c r="A38" s="7">
        <v>8</v>
      </c>
      <c r="B38" s="7">
        <v>83</v>
      </c>
      <c r="C38" s="7">
        <f t="shared" si="1"/>
        <v>749.4899999999999</v>
      </c>
    </row>
    <row r="39" spans="1:3" ht="12.75">
      <c r="A39" s="7">
        <v>9</v>
      </c>
      <c r="B39" s="7">
        <v>90</v>
      </c>
      <c r="C39" s="7">
        <f t="shared" si="1"/>
        <v>812.6999999999999</v>
      </c>
    </row>
    <row r="40" spans="1:3" ht="12.75">
      <c r="A40" s="7">
        <v>10</v>
      </c>
      <c r="B40" s="7">
        <v>97</v>
      </c>
      <c r="C40" s="7">
        <f t="shared" si="1"/>
        <v>875.91</v>
      </c>
    </row>
    <row r="41" spans="1:3" ht="12.75">
      <c r="A41" s="7">
        <v>11</v>
      </c>
      <c r="B41" s="7">
        <v>109</v>
      </c>
      <c r="C41" s="7">
        <f t="shared" si="1"/>
        <v>984.27</v>
      </c>
    </row>
    <row r="42" spans="1:3" ht="12.75">
      <c r="A42" s="7">
        <v>12</v>
      </c>
      <c r="B42" s="7">
        <v>112</v>
      </c>
      <c r="C42" s="7">
        <f t="shared" si="1"/>
        <v>1011.3599999999999</v>
      </c>
    </row>
    <row r="44" spans="1:3" ht="15">
      <c r="A44" s="8" t="s">
        <v>6</v>
      </c>
      <c r="B44" s="9">
        <f>SUM(B31:B42)</f>
        <v>1175</v>
      </c>
      <c r="C44" s="9">
        <f>SUM(C31:C42)</f>
        <v>10610.25</v>
      </c>
    </row>
    <row r="45" spans="1:3" ht="15">
      <c r="A45" s="8" t="s">
        <v>7</v>
      </c>
      <c r="B45" s="9">
        <f>AVERAGE(B31:B42)</f>
        <v>97.91666666666667</v>
      </c>
      <c r="C45" s="9">
        <f>AVERAGE(C31:C42)</f>
        <v>884.1875</v>
      </c>
    </row>
    <row r="51" spans="2:5" ht="15">
      <c r="B51" s="2" t="s">
        <v>9</v>
      </c>
      <c r="D51" s="4" t="s">
        <v>10</v>
      </c>
      <c r="E51" s="2">
        <v>5.41</v>
      </c>
    </row>
    <row r="53" spans="1:3" ht="15">
      <c r="A53" s="10" t="s">
        <v>2</v>
      </c>
      <c r="B53" s="10" t="s">
        <v>11</v>
      </c>
      <c r="C53" s="10" t="s">
        <v>4</v>
      </c>
    </row>
    <row r="54" spans="1:3" ht="12.75">
      <c r="A54" s="7">
        <v>1</v>
      </c>
      <c r="B54" s="7">
        <v>111</v>
      </c>
      <c r="C54" s="7">
        <f>B54*$E$51</f>
        <v>600.51</v>
      </c>
    </row>
    <row r="55" spans="1:3" ht="12.75">
      <c r="A55" s="7">
        <v>2</v>
      </c>
      <c r="B55" s="7">
        <v>105</v>
      </c>
      <c r="C55" s="7">
        <f aca="true" t="shared" si="2" ref="C55:C65">B55*$E$51</f>
        <v>568.0500000000001</v>
      </c>
    </row>
    <row r="56" spans="1:3" ht="12.75">
      <c r="A56" s="7">
        <v>3</v>
      </c>
      <c r="B56" s="7">
        <v>98</v>
      </c>
      <c r="C56" s="7">
        <f t="shared" si="2"/>
        <v>530.1800000000001</v>
      </c>
    </row>
    <row r="57" spans="1:3" ht="12.75">
      <c r="A57" s="7">
        <v>4</v>
      </c>
      <c r="B57" s="7">
        <v>100</v>
      </c>
      <c r="C57" s="7">
        <f t="shared" si="2"/>
        <v>541</v>
      </c>
    </row>
    <row r="58" spans="1:3" ht="12.75">
      <c r="A58" s="7">
        <v>5</v>
      </c>
      <c r="B58" s="7">
        <v>96</v>
      </c>
      <c r="C58" s="7">
        <f t="shared" si="2"/>
        <v>519.36</v>
      </c>
    </row>
    <row r="59" spans="1:3" ht="12.75">
      <c r="A59" s="7">
        <v>6</v>
      </c>
      <c r="B59" s="7">
        <v>95</v>
      </c>
      <c r="C59" s="7">
        <f t="shared" si="2"/>
        <v>513.95</v>
      </c>
    </row>
    <row r="60" spans="1:3" ht="12.75">
      <c r="A60" s="7">
        <v>7</v>
      </c>
      <c r="B60" s="7">
        <v>90</v>
      </c>
      <c r="C60" s="7">
        <f t="shared" si="2"/>
        <v>486.90000000000003</v>
      </c>
    </row>
    <row r="61" spans="1:3" ht="12.75">
      <c r="A61" s="7">
        <v>8</v>
      </c>
      <c r="B61" s="7">
        <v>91</v>
      </c>
      <c r="C61" s="7">
        <f t="shared" si="2"/>
        <v>492.31</v>
      </c>
    </row>
    <row r="62" spans="1:3" ht="12.75">
      <c r="A62" s="7">
        <v>9</v>
      </c>
      <c r="B62" s="7">
        <v>104</v>
      </c>
      <c r="C62" s="7">
        <f t="shared" si="2"/>
        <v>562.64</v>
      </c>
    </row>
    <row r="63" spans="1:3" ht="12.75">
      <c r="A63" s="7">
        <v>10</v>
      </c>
      <c r="B63" s="7">
        <v>107</v>
      </c>
      <c r="C63" s="7">
        <f t="shared" si="2"/>
        <v>578.87</v>
      </c>
    </row>
    <row r="64" spans="1:3" ht="12.75">
      <c r="A64" s="7">
        <v>11</v>
      </c>
      <c r="B64" s="7">
        <v>112</v>
      </c>
      <c r="C64" s="7">
        <f t="shared" si="2"/>
        <v>605.9200000000001</v>
      </c>
    </row>
    <row r="65" spans="1:3" ht="12.75">
      <c r="A65" s="7">
        <v>12</v>
      </c>
      <c r="B65" s="7">
        <v>115</v>
      </c>
      <c r="C65" s="7">
        <f t="shared" si="2"/>
        <v>622.15</v>
      </c>
    </row>
    <row r="67" spans="1:3" ht="15">
      <c r="A67" s="8" t="s">
        <v>6</v>
      </c>
      <c r="B67" s="8">
        <f>SUM(B54:B65)</f>
        <v>1224</v>
      </c>
      <c r="C67" s="8">
        <f>SUM(C54:C65)</f>
        <v>6621.84</v>
      </c>
    </row>
    <row r="68" spans="1:3" ht="15">
      <c r="A68" s="8" t="s">
        <v>7</v>
      </c>
      <c r="B68" s="8">
        <f>AVERAGE(B54:B65)</f>
        <v>102</v>
      </c>
      <c r="C68" s="8">
        <f>AVERAGE(C54:C65)</f>
        <v>551.82</v>
      </c>
    </row>
    <row r="73" spans="1:4" ht="15">
      <c r="A73" s="13" t="s">
        <v>12</v>
      </c>
      <c r="B73" s="13"/>
      <c r="C73" s="13"/>
      <c r="D73" s="13">
        <f>C68+C45+C22</f>
        <v>1847.3875</v>
      </c>
    </row>
    <row r="74" spans="1:4" ht="12.75">
      <c r="A74" s="14"/>
      <c r="B74" s="14"/>
      <c r="C74" s="14"/>
      <c r="D74" s="14"/>
    </row>
    <row r="75" spans="1:4" ht="15">
      <c r="A75" s="13" t="s">
        <v>13</v>
      </c>
      <c r="B75" s="13"/>
      <c r="C75" s="13"/>
      <c r="D75" s="13">
        <f>C67+C44+C21</f>
        <v>22168.65</v>
      </c>
    </row>
    <row r="78" spans="1:2" ht="12.75">
      <c r="A78" t="s">
        <v>1</v>
      </c>
      <c r="B78">
        <v>411.38</v>
      </c>
    </row>
    <row r="79" spans="1:2" ht="12.75">
      <c r="A79" t="s">
        <v>8</v>
      </c>
      <c r="B79">
        <v>884.1875</v>
      </c>
    </row>
    <row r="80" spans="1:2" ht="12.75">
      <c r="A80" t="s">
        <v>14</v>
      </c>
      <c r="B80">
        <v>551.82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</dc:creator>
  <cp:keywords/>
  <dc:description/>
  <cp:lastModifiedBy>Václav Votruba</cp:lastModifiedBy>
  <dcterms:created xsi:type="dcterms:W3CDTF">2006-12-02T20:29:39Z</dcterms:created>
  <dcterms:modified xsi:type="dcterms:W3CDTF">2006-12-31T08:38:46Z</dcterms:modified>
  <cp:category/>
  <cp:version/>
  <cp:contentType/>
  <cp:contentStatus/>
</cp:coreProperties>
</file>