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7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<sst xmlns="http://schemas.openxmlformats.org/spreadsheetml/2006/main" count="32" uniqueCount="29">
  <si>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Výpočet daňových odpisů</t>
  </si>
  <si>
    <t>Sazba v prvním roce odpisování</t>
  </si>
  <si>
    <t>Sazba pro další roky odpisování</t>
  </si>
  <si>
    <t xml:space="preserve"> Sazba pro zvýšenou vstupní cenu</t>
  </si>
  <si>
    <t>1a</t>
  </si>
  <si>
    <t xml:space="preserve">Roční odpisové sazby pro rovnoměrné odpisování </t>
  </si>
  <si>
    <t>Odpisová skupina</t>
  </si>
  <si>
    <t>Pozn.: § 31 Zákona o dani z příjmů</t>
  </si>
  <si>
    <t>Odpisové skupiny pro odpisování dl. hmotného majetku</t>
  </si>
  <si>
    <t>Název a popis:       Výrobní linka XENIEplus</t>
  </si>
  <si>
    <t>Výrobce:               ALFA, a. s.</t>
  </si>
  <si>
    <t>Výrobní číslo:        BC189ak693</t>
  </si>
  <si>
    <t>Datum pořízení:     18. 5. 2006</t>
  </si>
  <si>
    <t>Rok</t>
  </si>
  <si>
    <t>Odpisová sazba</t>
  </si>
  <si>
    <t>Roční odpis</t>
  </si>
  <si>
    <t>Zůstatková cena</t>
  </si>
  <si>
    <t>Poznámka</t>
  </si>
  <si>
    <t>Vstupní cena Kč:</t>
  </si>
  <si>
    <t>Celkem</t>
  </si>
  <si>
    <t>x</t>
  </si>
  <si>
    <t>INVENTÁRNÍ KARTA č.: 22</t>
  </si>
  <si>
    <t>Úkol: Vyhotovte inventární kartu číslo 22 pro výrobní linku XENIEplus, pořízenou</t>
  </si>
  <si>
    <t>dne 18. 5. 2006, od dodavatele ALFA, a. s., výrobní číslo BC189ak693.</t>
  </si>
  <si>
    <t>Řešení:</t>
  </si>
  <si>
    <t>Vypočítejte roční rovnoměrné odpisy, zůstatkovou cenu pro všechny roky.</t>
  </si>
  <si>
    <t xml:space="preserve">Vstupní cena je Kč 412 000,--. Zařazena je do 2. odpisové skupiny. </t>
  </si>
  <si>
    <t>Počet let odpisování</t>
  </si>
  <si>
    <t>Odpis. Skupina: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</si>
</sst>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0.00__"/>
    <numFmt numFmtId="166" formatCode="0__"/>
    <numFmt numFmtId="167" formatCode="#,##0.00_ ;\-#,##0.00\ "/>
    <numFmt numFmtId="168" formatCode="[$-405]d\.\ mmmm\ yyyy"/>
    <numFmt numFmtId="169" formatCode="#,##0_ ;\-#,##0\ "/>
  </numFmts>
  <fonts count="6">
    <font>
      <sz val="10"/>
      <name val="Arial"/>
      <family val="0"/>
    </font>
    <font>
      <b/>
      <sz val="14"/>
      <name val="Arial"/>
      <family val="2"/>
    </font>
    <font>
      <b/>
      <u val="double"/>
      <sz val="12"/>
      <color indexed="11"/>
      <name val="Book Antiqua"/>
      <family val="1"/>
    </font>
    <font>
      <i/>
      <sz val="10"/>
      <color indexed="12"/>
      <name val="Arial"/>
      <family val="2"/>
    </font>
    <font>
      <b/>
      <sz val="10"/>
      <name val="Courier New"/>
      <family val="3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42"/>
      </patternFill>
    </fill>
  </fills>
  <borders count="3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3" borderId="5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0" borderId="0" xfId="0" applyAlignment="1">
      <alignment horizontal="right"/>
    </xf>
    <xf numFmtId="43" fontId="0" fillId="0" borderId="13" xfId="15" applyBorder="1" applyAlignment="1">
      <alignment vertical="center"/>
    </xf>
    <xf numFmtId="43" fontId="0" fillId="0" borderId="12" xfId="15" applyBorder="1" applyAlignment="1">
      <alignment vertical="center"/>
    </xf>
    <xf numFmtId="43" fontId="0" fillId="0" borderId="14" xfId="15" applyBorder="1" applyAlignment="1">
      <alignment vertical="center"/>
    </xf>
    <xf numFmtId="43" fontId="0" fillId="0" borderId="13" xfId="15" applyBorder="1" applyAlignment="1">
      <alignment horizontal="center"/>
    </xf>
    <xf numFmtId="43" fontId="0" fillId="0" borderId="12" xfId="15" applyBorder="1" applyAlignment="1">
      <alignment horizontal="center"/>
    </xf>
    <xf numFmtId="43" fontId="0" fillId="0" borderId="14" xfId="15" applyBorder="1" applyAlignment="1">
      <alignment horizontal="center"/>
    </xf>
    <xf numFmtId="43" fontId="0" fillId="0" borderId="15" xfId="15" applyBorder="1" applyAlignment="1">
      <alignment horizontal="center"/>
    </xf>
    <xf numFmtId="43" fontId="0" fillId="0" borderId="16" xfId="15" applyBorder="1" applyAlignment="1">
      <alignment horizontal="center"/>
    </xf>
    <xf numFmtId="43" fontId="0" fillId="0" borderId="17" xfId="15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15" applyNumberFormat="1" applyBorder="1" applyAlignment="1">
      <alignment horizontal="center"/>
    </xf>
    <xf numFmtId="0" fontId="0" fillId="0" borderId="16" xfId="15" applyNumberFormat="1" applyBorder="1" applyAlignment="1">
      <alignment horizontal="center"/>
    </xf>
    <xf numFmtId="0" fontId="0" fillId="0" borderId="17" xfId="15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4" fontId="0" fillId="0" borderId="9" xfId="0" applyNumberFormat="1" applyBorder="1" applyAlignment="1">
      <alignment/>
    </xf>
    <xf numFmtId="1" fontId="0" fillId="0" borderId="2" xfId="0" applyNumberForma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3" fontId="0" fillId="0" borderId="1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43" fontId="0" fillId="0" borderId="25" xfId="0" applyNumberFormat="1" applyBorder="1" applyAlignment="1">
      <alignment horizontal="center"/>
    </xf>
    <xf numFmtId="43" fontId="0" fillId="0" borderId="25" xfId="15" applyBorder="1" applyAlignment="1">
      <alignment horizontal="center"/>
    </xf>
    <xf numFmtId="0" fontId="0" fillId="0" borderId="26" xfId="0" applyBorder="1" applyAlignment="1">
      <alignment/>
    </xf>
    <xf numFmtId="1" fontId="0" fillId="0" borderId="27" xfId="0" applyNumberFormat="1" applyBorder="1" applyAlignment="1">
      <alignment horizontal="center"/>
    </xf>
    <xf numFmtId="4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4"/>
  <sheetViews>
    <sheetView tabSelected="1" workbookViewId="0" topLeftCell="A21">
      <selection activeCell="D41" sqref="D41"/>
    </sheetView>
  </sheetViews>
  <sheetFormatPr defaultColWidth="9.140625" defaultRowHeight="12.75"/>
  <cols>
    <col min="1" max="1" width="16.28125" style="0" customWidth="1"/>
    <col min="2" max="2" width="13.7109375" style="0" customWidth="1"/>
    <col min="3" max="4" width="15.8515625" style="0" bestFit="1" customWidth="1"/>
    <col min="5" max="5" width="13.57421875" style="0" customWidth="1"/>
  </cols>
  <sheetData>
    <row r="2" spans="2:5" ht="18">
      <c r="B2" s="42" t="s">
        <v>0</v>
      </c>
      <c r="C2" s="43"/>
      <c r="D2" s="43"/>
      <c r="E2" s="43"/>
    </row>
    <row r="4" spans="2:6" ht="13.5">
      <c r="B4" s="12" t="s">
        <v>8</v>
      </c>
      <c r="C4" s="13"/>
      <c r="D4" s="13"/>
      <c r="E4" s="13"/>
      <c r="F4" s="13"/>
    </row>
    <row r="5" ht="13.5" thickBot="1"/>
    <row r="6" spans="2:3" ht="26.25" thickBot="1">
      <c r="B6" s="21" t="s">
        <v>6</v>
      </c>
      <c r="C6" s="22" t="s">
        <v>27</v>
      </c>
    </row>
    <row r="7" spans="2:3" ht="12.75">
      <c r="B7" s="1">
        <v>1</v>
      </c>
      <c r="C7" s="36">
        <v>3</v>
      </c>
    </row>
    <row r="8" spans="2:3" ht="12.75">
      <c r="B8" s="2" t="s">
        <v>4</v>
      </c>
      <c r="C8" s="37">
        <v>4</v>
      </c>
    </row>
    <row r="9" spans="2:3" ht="12.75">
      <c r="B9" s="2">
        <v>2</v>
      </c>
      <c r="C9" s="37">
        <v>5</v>
      </c>
    </row>
    <row r="10" spans="2:3" ht="12.75">
      <c r="B10" s="2">
        <v>3</v>
      </c>
      <c r="C10" s="37">
        <v>10</v>
      </c>
    </row>
    <row r="11" spans="2:3" ht="12.75">
      <c r="B11" s="2">
        <v>4</v>
      </c>
      <c r="C11" s="37">
        <v>20</v>
      </c>
    </row>
    <row r="12" spans="2:3" ht="12.75">
      <c r="B12" s="2">
        <v>5</v>
      </c>
      <c r="C12" s="37">
        <v>30</v>
      </c>
    </row>
    <row r="13" spans="2:3" ht="13.5" thickBot="1">
      <c r="B13" s="3">
        <v>6</v>
      </c>
      <c r="C13" s="38">
        <v>50</v>
      </c>
    </row>
    <row r="15" spans="2:5" ht="13.5">
      <c r="B15" s="12" t="s">
        <v>5</v>
      </c>
      <c r="C15" s="13"/>
      <c r="D15" s="13"/>
      <c r="E15" s="13"/>
    </row>
    <row r="16" ht="13.5" thickBot="1"/>
    <row r="17" spans="2:5" ht="39" thickBot="1">
      <c r="B17" s="6" t="s">
        <v>6</v>
      </c>
      <c r="C17" s="17" t="s">
        <v>1</v>
      </c>
      <c r="D17" s="17" t="s">
        <v>2</v>
      </c>
      <c r="E17" s="4" t="s">
        <v>3</v>
      </c>
    </row>
    <row r="18" spans="2:5" ht="12.75">
      <c r="B18" s="1">
        <v>1</v>
      </c>
      <c r="C18" s="24">
        <v>20</v>
      </c>
      <c r="D18" s="27">
        <v>40</v>
      </c>
      <c r="E18" s="30">
        <v>33.3</v>
      </c>
    </row>
    <row r="19" spans="2:5" ht="12.75">
      <c r="B19" s="2" t="s">
        <v>4</v>
      </c>
      <c r="C19" s="25">
        <v>14.2</v>
      </c>
      <c r="D19" s="28">
        <v>28.6</v>
      </c>
      <c r="E19" s="31">
        <v>25</v>
      </c>
    </row>
    <row r="20" spans="2:5" ht="12.75">
      <c r="B20" s="2">
        <v>2</v>
      </c>
      <c r="C20" s="25">
        <v>11</v>
      </c>
      <c r="D20" s="28">
        <v>22.25</v>
      </c>
      <c r="E20" s="31">
        <v>20</v>
      </c>
    </row>
    <row r="21" spans="2:5" ht="12.75">
      <c r="B21" s="2">
        <v>3</v>
      </c>
      <c r="C21" s="25">
        <v>5.5</v>
      </c>
      <c r="D21" s="28">
        <v>10.5</v>
      </c>
      <c r="E21" s="31">
        <v>10</v>
      </c>
    </row>
    <row r="22" spans="2:5" ht="12.75">
      <c r="B22" s="2">
        <v>4</v>
      </c>
      <c r="C22" s="25">
        <v>2.15</v>
      </c>
      <c r="D22" s="28">
        <v>5.15</v>
      </c>
      <c r="E22" s="31">
        <v>5</v>
      </c>
    </row>
    <row r="23" spans="2:5" ht="12.75">
      <c r="B23" s="2">
        <v>5</v>
      </c>
      <c r="C23" s="25">
        <v>1.4</v>
      </c>
      <c r="D23" s="28">
        <v>3.4</v>
      </c>
      <c r="E23" s="31">
        <v>3.4</v>
      </c>
    </row>
    <row r="24" spans="2:5" ht="13.5" thickBot="1">
      <c r="B24" s="3">
        <v>6</v>
      </c>
      <c r="C24" s="26">
        <v>1.02</v>
      </c>
      <c r="D24" s="29">
        <v>2.02</v>
      </c>
      <c r="E24" s="32">
        <v>2</v>
      </c>
    </row>
    <row r="25" ht="12.75">
      <c r="B25" t="s">
        <v>7</v>
      </c>
    </row>
    <row r="27" s="5" customFormat="1" ht="12.75"/>
    <row r="28" spans="1:5" ht="12.75">
      <c r="A28" s="56" t="s">
        <v>22</v>
      </c>
      <c r="B28" s="56"/>
      <c r="C28" s="56"/>
      <c r="D28" s="56"/>
      <c r="E28" s="56"/>
    </row>
    <row r="29" spans="1:5" ht="12.75">
      <c r="A29" s="56" t="s">
        <v>23</v>
      </c>
      <c r="B29" s="56"/>
      <c r="C29" s="56"/>
      <c r="D29" s="56"/>
      <c r="E29" s="56"/>
    </row>
    <row r="30" spans="1:5" ht="12.75">
      <c r="A30" s="56" t="s">
        <v>26</v>
      </c>
      <c r="B30" s="56"/>
      <c r="C30" s="56"/>
      <c r="D30" s="56"/>
      <c r="E30" s="56"/>
    </row>
    <row r="31" spans="1:5" ht="12.75">
      <c r="A31" s="57" t="s">
        <v>25</v>
      </c>
      <c r="B31" s="57"/>
      <c r="C31" s="57"/>
      <c r="D31" s="57"/>
      <c r="E31" s="57"/>
    </row>
    <row r="32" spans="1:5" ht="12.75">
      <c r="A32" s="8"/>
      <c r="B32" s="8"/>
      <c r="C32" s="8"/>
      <c r="D32" s="8"/>
      <c r="E32" s="8"/>
    </row>
    <row r="33" spans="1:5" ht="12.75">
      <c r="A33" s="5"/>
      <c r="B33" s="5"/>
      <c r="C33" s="5"/>
      <c r="D33" s="5"/>
      <c r="E33" s="5"/>
    </row>
    <row r="34" spans="1:5" ht="17.25" thickBot="1">
      <c r="A34" s="7" t="s">
        <v>24</v>
      </c>
      <c r="B34" s="5"/>
      <c r="C34" s="5"/>
      <c r="D34" s="5"/>
      <c r="E34" s="5"/>
    </row>
    <row r="35" spans="1:5" ht="12.75">
      <c r="A35" s="44" t="s">
        <v>21</v>
      </c>
      <c r="B35" s="45"/>
      <c r="C35" s="45"/>
      <c r="D35" s="45"/>
      <c r="E35" s="46"/>
    </row>
    <row r="36" spans="1:5" ht="12.75">
      <c r="A36" s="47"/>
      <c r="B36" s="48"/>
      <c r="C36" s="48"/>
      <c r="D36" s="48"/>
      <c r="E36" s="49"/>
    </row>
    <row r="37" spans="1:5" ht="12.75" customHeight="1">
      <c r="A37" s="50" t="s">
        <v>9</v>
      </c>
      <c r="B37" s="51"/>
      <c r="C37" s="51"/>
      <c r="D37" s="51"/>
      <c r="E37" s="52"/>
    </row>
    <row r="38" spans="1:5" ht="12.75">
      <c r="A38" s="53" t="s">
        <v>10</v>
      </c>
      <c r="B38" s="54"/>
      <c r="C38" s="54"/>
      <c r="D38" s="54"/>
      <c r="E38" s="55"/>
    </row>
    <row r="39" spans="1:5" ht="12.75">
      <c r="A39" s="53" t="s">
        <v>11</v>
      </c>
      <c r="B39" s="54"/>
      <c r="C39" s="54"/>
      <c r="D39" s="54"/>
      <c r="E39" s="55"/>
    </row>
    <row r="40" spans="1:7" ht="12.75">
      <c r="A40" s="14" t="s">
        <v>12</v>
      </c>
      <c r="B40" s="40">
        <v>38855</v>
      </c>
      <c r="C40" s="15" t="s">
        <v>28</v>
      </c>
      <c r="D40" s="15">
        <v>2</v>
      </c>
      <c r="E40" s="16"/>
      <c r="G40" s="23"/>
    </row>
    <row r="41" spans="1:5" ht="12.75">
      <c r="A41" s="14" t="s">
        <v>18</v>
      </c>
      <c r="B41" s="18">
        <v>412000</v>
      </c>
      <c r="C41" s="15"/>
      <c r="D41" s="15"/>
      <c r="E41" s="16"/>
    </row>
    <row r="42" spans="1:5" ht="12.75">
      <c r="A42" s="9"/>
      <c r="B42" s="10"/>
      <c r="C42" s="10"/>
      <c r="D42" s="10"/>
      <c r="E42" s="11"/>
    </row>
    <row r="43" spans="1:5" ht="12.75">
      <c r="A43" s="33" t="s">
        <v>13</v>
      </c>
      <c r="B43" s="20" t="s">
        <v>14</v>
      </c>
      <c r="C43" s="19" t="s">
        <v>15</v>
      </c>
      <c r="D43" s="20" t="s">
        <v>16</v>
      </c>
      <c r="E43" s="34" t="s">
        <v>17</v>
      </c>
    </row>
    <row r="44" spans="1:5" ht="12.75">
      <c r="A44" s="41">
        <f>YEAR(B40)</f>
        <v>2006</v>
      </c>
      <c r="B44" s="58">
        <f>VLOOKUP(D40,B18:E24,2)</f>
        <v>11</v>
      </c>
      <c r="C44" s="28">
        <f>B41*B44/100</f>
        <v>45320</v>
      </c>
      <c r="D44" s="28">
        <f>B41-C44</f>
        <v>366680</v>
      </c>
      <c r="E44" s="35"/>
    </row>
    <row r="45" spans="1:5" ht="12.75">
      <c r="A45" s="41">
        <f>A44+1</f>
        <v>2007</v>
      </c>
      <c r="B45" s="58">
        <f>VLOOKUP($D$40,$B$18:$E$24,3)</f>
        <v>22.25</v>
      </c>
      <c r="C45" s="28">
        <f>$B$41*B45/100</f>
        <v>91670</v>
      </c>
      <c r="D45" s="28">
        <f>D44-C45</f>
        <v>275010</v>
      </c>
      <c r="E45" s="35"/>
    </row>
    <row r="46" spans="1:5" ht="12.75">
      <c r="A46" s="39">
        <f>A45+1</f>
        <v>2008</v>
      </c>
      <c r="B46" s="58">
        <f>VLOOKUP($D$40,$B$18:$E$24,3)</f>
        <v>22.25</v>
      </c>
      <c r="C46" s="28">
        <f aca="true" t="shared" si="0" ref="C46:C93">$B$41*B46/100</f>
        <v>91670</v>
      </c>
      <c r="D46" s="28">
        <f aca="true" t="shared" si="1" ref="D46:D93">D45-C46</f>
        <v>183340</v>
      </c>
      <c r="E46" s="35"/>
    </row>
    <row r="47" spans="1:5" ht="12.75">
      <c r="A47" s="41">
        <f>A46+1</f>
        <v>2009</v>
      </c>
      <c r="B47" s="58">
        <f>IF(C46=D45,0,VLOOKUP($D$40,$B$18:$E$24,3))</f>
        <v>22.25</v>
      </c>
      <c r="C47" s="28">
        <f t="shared" si="0"/>
        <v>91670</v>
      </c>
      <c r="D47" s="28">
        <f t="shared" si="1"/>
        <v>91670</v>
      </c>
      <c r="E47" s="35"/>
    </row>
    <row r="48" spans="1:5" ht="12.75">
      <c r="A48" s="41">
        <f>A47+1</f>
        <v>2010</v>
      </c>
      <c r="B48" s="58">
        <f aca="true" t="shared" si="2" ref="B48:B93">IF(C47=D46,0,VLOOKUP($D$40,$B$18:$E$24,3))</f>
        <v>22.25</v>
      </c>
      <c r="C48" s="28">
        <f t="shared" si="0"/>
        <v>91670</v>
      </c>
      <c r="D48" s="28">
        <f t="shared" si="1"/>
        <v>0</v>
      </c>
      <c r="E48" s="35"/>
    </row>
    <row r="49" spans="1:5" ht="12.75">
      <c r="A49" s="41">
        <f aca="true" t="shared" si="3" ref="A49:A93">A48+1</f>
        <v>2011</v>
      </c>
      <c r="B49" s="58">
        <f t="shared" si="2"/>
        <v>0</v>
      </c>
      <c r="C49" s="28">
        <f t="shared" si="0"/>
        <v>0</v>
      </c>
      <c r="D49" s="28">
        <f t="shared" si="1"/>
        <v>0</v>
      </c>
      <c r="E49" s="35"/>
    </row>
    <row r="50" spans="1:5" ht="12.75">
      <c r="A50" s="41">
        <f t="shared" si="3"/>
        <v>2012</v>
      </c>
      <c r="B50" s="58">
        <f t="shared" si="2"/>
        <v>0</v>
      </c>
      <c r="C50" s="28">
        <f t="shared" si="0"/>
        <v>0</v>
      </c>
      <c r="D50" s="28">
        <f t="shared" si="1"/>
        <v>0</v>
      </c>
      <c r="E50" s="35"/>
    </row>
    <row r="51" spans="1:5" ht="12.75">
      <c r="A51" s="41">
        <f t="shared" si="3"/>
        <v>2013</v>
      </c>
      <c r="B51" s="58">
        <f t="shared" si="2"/>
        <v>0</v>
      </c>
      <c r="C51" s="28">
        <f t="shared" si="0"/>
        <v>0</v>
      </c>
      <c r="D51" s="28">
        <f t="shared" si="1"/>
        <v>0</v>
      </c>
      <c r="E51" s="35"/>
    </row>
    <row r="52" spans="1:5" ht="12.75">
      <c r="A52" s="41">
        <f t="shared" si="3"/>
        <v>2014</v>
      </c>
      <c r="B52" s="58">
        <f t="shared" si="2"/>
        <v>0</v>
      </c>
      <c r="C52" s="28">
        <f t="shared" si="0"/>
        <v>0</v>
      </c>
      <c r="D52" s="28">
        <f t="shared" si="1"/>
        <v>0</v>
      </c>
      <c r="E52" s="35"/>
    </row>
    <row r="53" spans="1:5" ht="12.75">
      <c r="A53" s="41">
        <f t="shared" si="3"/>
        <v>2015</v>
      </c>
      <c r="B53" s="58">
        <f t="shared" si="2"/>
        <v>0</v>
      </c>
      <c r="C53" s="28">
        <f t="shared" si="0"/>
        <v>0</v>
      </c>
      <c r="D53" s="28">
        <f t="shared" si="1"/>
        <v>0</v>
      </c>
      <c r="E53" s="35"/>
    </row>
    <row r="54" spans="1:5" ht="12.75">
      <c r="A54" s="41">
        <f t="shared" si="3"/>
        <v>2016</v>
      </c>
      <c r="B54" s="58">
        <f t="shared" si="2"/>
        <v>0</v>
      </c>
      <c r="C54" s="28">
        <f t="shared" si="0"/>
        <v>0</v>
      </c>
      <c r="D54" s="28">
        <f t="shared" si="1"/>
        <v>0</v>
      </c>
      <c r="E54" s="35"/>
    </row>
    <row r="55" spans="1:5" ht="12.75">
      <c r="A55" s="41">
        <f t="shared" si="3"/>
        <v>2017</v>
      </c>
      <c r="B55" s="58">
        <f t="shared" si="2"/>
        <v>0</v>
      </c>
      <c r="C55" s="28">
        <f t="shared" si="0"/>
        <v>0</v>
      </c>
      <c r="D55" s="28">
        <f t="shared" si="1"/>
        <v>0</v>
      </c>
      <c r="E55" s="35"/>
    </row>
    <row r="56" spans="1:5" ht="12.75">
      <c r="A56" s="41">
        <f t="shared" si="3"/>
        <v>2018</v>
      </c>
      <c r="B56" s="58">
        <f t="shared" si="2"/>
        <v>0</v>
      </c>
      <c r="C56" s="28">
        <f t="shared" si="0"/>
        <v>0</v>
      </c>
      <c r="D56" s="28">
        <f t="shared" si="1"/>
        <v>0</v>
      </c>
      <c r="E56" s="35"/>
    </row>
    <row r="57" spans="1:5" ht="12.75">
      <c r="A57" s="41">
        <f t="shared" si="3"/>
        <v>2019</v>
      </c>
      <c r="B57" s="58">
        <f t="shared" si="2"/>
        <v>0</v>
      </c>
      <c r="C57" s="28">
        <f t="shared" si="0"/>
        <v>0</v>
      </c>
      <c r="D57" s="28">
        <f t="shared" si="1"/>
        <v>0</v>
      </c>
      <c r="E57" s="35"/>
    </row>
    <row r="58" spans="1:5" ht="12.75">
      <c r="A58" s="41">
        <f t="shared" si="3"/>
        <v>2020</v>
      </c>
      <c r="B58" s="58">
        <f t="shared" si="2"/>
        <v>0</v>
      </c>
      <c r="C58" s="28">
        <f t="shared" si="0"/>
        <v>0</v>
      </c>
      <c r="D58" s="28">
        <f t="shared" si="1"/>
        <v>0</v>
      </c>
      <c r="E58" s="35"/>
    </row>
    <row r="59" spans="1:5" ht="12.75">
      <c r="A59" s="41">
        <f t="shared" si="3"/>
        <v>2021</v>
      </c>
      <c r="B59" s="58">
        <f t="shared" si="2"/>
        <v>0</v>
      </c>
      <c r="C59" s="28">
        <f t="shared" si="0"/>
        <v>0</v>
      </c>
      <c r="D59" s="28">
        <f t="shared" si="1"/>
        <v>0</v>
      </c>
      <c r="E59" s="35"/>
    </row>
    <row r="60" spans="1:5" ht="12.75">
      <c r="A60" s="41">
        <f t="shared" si="3"/>
        <v>2022</v>
      </c>
      <c r="B60" s="58">
        <f t="shared" si="2"/>
        <v>0</v>
      </c>
      <c r="C60" s="28">
        <f t="shared" si="0"/>
        <v>0</v>
      </c>
      <c r="D60" s="28">
        <f t="shared" si="1"/>
        <v>0</v>
      </c>
      <c r="E60" s="35"/>
    </row>
    <row r="61" spans="1:5" ht="12.75">
      <c r="A61" s="41">
        <f t="shared" si="3"/>
        <v>2023</v>
      </c>
      <c r="B61" s="58">
        <f t="shared" si="2"/>
        <v>0</v>
      </c>
      <c r="C61" s="28">
        <f t="shared" si="0"/>
        <v>0</v>
      </c>
      <c r="D61" s="28">
        <f t="shared" si="1"/>
        <v>0</v>
      </c>
      <c r="E61" s="35"/>
    </row>
    <row r="62" spans="1:5" ht="12.75">
      <c r="A62" s="41">
        <f t="shared" si="3"/>
        <v>2024</v>
      </c>
      <c r="B62" s="58">
        <f t="shared" si="2"/>
        <v>0</v>
      </c>
      <c r="C62" s="28">
        <f t="shared" si="0"/>
        <v>0</v>
      </c>
      <c r="D62" s="28">
        <f t="shared" si="1"/>
        <v>0</v>
      </c>
      <c r="E62" s="35"/>
    </row>
    <row r="63" spans="1:5" ht="12.75">
      <c r="A63" s="41">
        <f t="shared" si="3"/>
        <v>2025</v>
      </c>
      <c r="B63" s="58">
        <f t="shared" si="2"/>
        <v>0</v>
      </c>
      <c r="C63" s="28">
        <f t="shared" si="0"/>
        <v>0</v>
      </c>
      <c r="D63" s="28">
        <f t="shared" si="1"/>
        <v>0</v>
      </c>
      <c r="E63" s="35"/>
    </row>
    <row r="64" spans="1:5" ht="12.75">
      <c r="A64" s="41">
        <f t="shared" si="3"/>
        <v>2026</v>
      </c>
      <c r="B64" s="58">
        <f t="shared" si="2"/>
        <v>0</v>
      </c>
      <c r="C64" s="28">
        <f t="shared" si="0"/>
        <v>0</v>
      </c>
      <c r="D64" s="28">
        <f t="shared" si="1"/>
        <v>0</v>
      </c>
      <c r="E64" s="35"/>
    </row>
    <row r="65" spans="1:5" ht="12.75">
      <c r="A65" s="41">
        <f t="shared" si="3"/>
        <v>2027</v>
      </c>
      <c r="B65" s="58">
        <f t="shared" si="2"/>
        <v>0</v>
      </c>
      <c r="C65" s="28">
        <f t="shared" si="0"/>
        <v>0</v>
      </c>
      <c r="D65" s="28">
        <f t="shared" si="1"/>
        <v>0</v>
      </c>
      <c r="E65" s="35"/>
    </row>
    <row r="66" spans="1:5" ht="12.75">
      <c r="A66" s="41">
        <f t="shared" si="3"/>
        <v>2028</v>
      </c>
      <c r="B66" s="58">
        <f t="shared" si="2"/>
        <v>0</v>
      </c>
      <c r="C66" s="28">
        <f t="shared" si="0"/>
        <v>0</v>
      </c>
      <c r="D66" s="28">
        <f t="shared" si="1"/>
        <v>0</v>
      </c>
      <c r="E66" s="35"/>
    </row>
    <row r="67" spans="1:5" ht="12.75">
      <c r="A67" s="41">
        <f t="shared" si="3"/>
        <v>2029</v>
      </c>
      <c r="B67" s="58">
        <f t="shared" si="2"/>
        <v>0</v>
      </c>
      <c r="C67" s="28">
        <f t="shared" si="0"/>
        <v>0</v>
      </c>
      <c r="D67" s="28">
        <f t="shared" si="1"/>
        <v>0</v>
      </c>
      <c r="E67" s="35"/>
    </row>
    <row r="68" spans="1:5" ht="12.75">
      <c r="A68" s="41">
        <f t="shared" si="3"/>
        <v>2030</v>
      </c>
      <c r="B68" s="58">
        <f t="shared" si="2"/>
        <v>0</v>
      </c>
      <c r="C68" s="28">
        <f t="shared" si="0"/>
        <v>0</v>
      </c>
      <c r="D68" s="28">
        <f t="shared" si="1"/>
        <v>0</v>
      </c>
      <c r="E68" s="35"/>
    </row>
    <row r="69" spans="1:5" ht="12.75">
      <c r="A69" s="41">
        <f>A68+1</f>
        <v>2031</v>
      </c>
      <c r="B69" s="58">
        <f t="shared" si="2"/>
        <v>0</v>
      </c>
      <c r="C69" s="28">
        <f t="shared" si="0"/>
        <v>0</v>
      </c>
      <c r="D69" s="28">
        <f t="shared" si="1"/>
        <v>0</v>
      </c>
      <c r="E69" s="35"/>
    </row>
    <row r="70" spans="1:5" ht="12.75">
      <c r="A70" s="41">
        <f t="shared" si="3"/>
        <v>2032</v>
      </c>
      <c r="B70" s="58">
        <f t="shared" si="2"/>
        <v>0</v>
      </c>
      <c r="C70" s="28">
        <f t="shared" si="0"/>
        <v>0</v>
      </c>
      <c r="D70" s="28">
        <f t="shared" si="1"/>
        <v>0</v>
      </c>
      <c r="E70" s="35"/>
    </row>
    <row r="71" spans="1:5" ht="12.75">
      <c r="A71" s="41">
        <f t="shared" si="3"/>
        <v>2033</v>
      </c>
      <c r="B71" s="58">
        <f t="shared" si="2"/>
        <v>0</v>
      </c>
      <c r="C71" s="28">
        <f t="shared" si="0"/>
        <v>0</v>
      </c>
      <c r="D71" s="28">
        <f t="shared" si="1"/>
        <v>0</v>
      </c>
      <c r="E71" s="35"/>
    </row>
    <row r="72" spans="1:5" ht="12.75">
      <c r="A72" s="41">
        <f t="shared" si="3"/>
        <v>2034</v>
      </c>
      <c r="B72" s="58">
        <f t="shared" si="2"/>
        <v>0</v>
      </c>
      <c r="C72" s="28">
        <f t="shared" si="0"/>
        <v>0</v>
      </c>
      <c r="D72" s="28">
        <f t="shared" si="1"/>
        <v>0</v>
      </c>
      <c r="E72" s="35"/>
    </row>
    <row r="73" spans="1:5" ht="12.75">
      <c r="A73" s="41">
        <f t="shared" si="3"/>
        <v>2035</v>
      </c>
      <c r="B73" s="58">
        <f t="shared" si="2"/>
        <v>0</v>
      </c>
      <c r="C73" s="28">
        <f t="shared" si="0"/>
        <v>0</v>
      </c>
      <c r="D73" s="28">
        <f t="shared" si="1"/>
        <v>0</v>
      </c>
      <c r="E73" s="35"/>
    </row>
    <row r="74" spans="1:5" ht="12.75">
      <c r="A74" s="41">
        <f t="shared" si="3"/>
        <v>2036</v>
      </c>
      <c r="B74" s="58">
        <f t="shared" si="2"/>
        <v>0</v>
      </c>
      <c r="C74" s="28">
        <f t="shared" si="0"/>
        <v>0</v>
      </c>
      <c r="D74" s="28">
        <f t="shared" si="1"/>
        <v>0</v>
      </c>
      <c r="E74" s="35"/>
    </row>
    <row r="75" spans="1:5" ht="12.75">
      <c r="A75" s="41">
        <f t="shared" si="3"/>
        <v>2037</v>
      </c>
      <c r="B75" s="58">
        <f t="shared" si="2"/>
        <v>0</v>
      </c>
      <c r="C75" s="28">
        <f t="shared" si="0"/>
        <v>0</v>
      </c>
      <c r="D75" s="28">
        <f t="shared" si="1"/>
        <v>0</v>
      </c>
      <c r="E75" s="35"/>
    </row>
    <row r="76" spans="1:5" ht="12.75">
      <c r="A76" s="41">
        <f t="shared" si="3"/>
        <v>2038</v>
      </c>
      <c r="B76" s="58">
        <f t="shared" si="2"/>
        <v>0</v>
      </c>
      <c r="C76" s="28">
        <f t="shared" si="0"/>
        <v>0</v>
      </c>
      <c r="D76" s="28">
        <f t="shared" si="1"/>
        <v>0</v>
      </c>
      <c r="E76" s="35"/>
    </row>
    <row r="77" spans="1:5" ht="12.75">
      <c r="A77" s="41">
        <f t="shared" si="3"/>
        <v>2039</v>
      </c>
      <c r="B77" s="58">
        <f t="shared" si="2"/>
        <v>0</v>
      </c>
      <c r="C77" s="28">
        <f t="shared" si="0"/>
        <v>0</v>
      </c>
      <c r="D77" s="28">
        <f t="shared" si="1"/>
        <v>0</v>
      </c>
      <c r="E77" s="35"/>
    </row>
    <row r="78" spans="1:5" ht="12.75">
      <c r="A78" s="41">
        <f t="shared" si="3"/>
        <v>2040</v>
      </c>
      <c r="B78" s="58">
        <f t="shared" si="2"/>
        <v>0</v>
      </c>
      <c r="C78" s="28">
        <f t="shared" si="0"/>
        <v>0</v>
      </c>
      <c r="D78" s="28">
        <f t="shared" si="1"/>
        <v>0</v>
      </c>
      <c r="E78" s="35"/>
    </row>
    <row r="79" spans="1:5" ht="12.75">
      <c r="A79" s="41">
        <f t="shared" si="3"/>
        <v>2041</v>
      </c>
      <c r="B79" s="58">
        <f t="shared" si="2"/>
        <v>0</v>
      </c>
      <c r="C79" s="28">
        <f t="shared" si="0"/>
        <v>0</v>
      </c>
      <c r="D79" s="28">
        <f t="shared" si="1"/>
        <v>0</v>
      </c>
      <c r="E79" s="35"/>
    </row>
    <row r="80" spans="1:5" ht="12.75">
      <c r="A80" s="41">
        <f t="shared" si="3"/>
        <v>2042</v>
      </c>
      <c r="B80" s="58">
        <f t="shared" si="2"/>
        <v>0</v>
      </c>
      <c r="C80" s="28">
        <f t="shared" si="0"/>
        <v>0</v>
      </c>
      <c r="D80" s="28">
        <f t="shared" si="1"/>
        <v>0</v>
      </c>
      <c r="E80" s="35"/>
    </row>
    <row r="81" spans="1:5" ht="12.75">
      <c r="A81" s="41">
        <f>A80+1</f>
        <v>2043</v>
      </c>
      <c r="B81" s="58">
        <f t="shared" si="2"/>
        <v>0</v>
      </c>
      <c r="C81" s="28">
        <f t="shared" si="0"/>
        <v>0</v>
      </c>
      <c r="D81" s="28">
        <f t="shared" si="1"/>
        <v>0</v>
      </c>
      <c r="E81" s="35"/>
    </row>
    <row r="82" spans="1:5" ht="12.75">
      <c r="A82" s="41">
        <f t="shared" si="3"/>
        <v>2044</v>
      </c>
      <c r="B82" s="58">
        <f t="shared" si="2"/>
        <v>0</v>
      </c>
      <c r="C82" s="28">
        <f t="shared" si="0"/>
        <v>0</v>
      </c>
      <c r="D82" s="28">
        <f t="shared" si="1"/>
        <v>0</v>
      </c>
      <c r="E82" s="35"/>
    </row>
    <row r="83" spans="1:5" ht="12.75">
      <c r="A83" s="41">
        <f t="shared" si="3"/>
        <v>2045</v>
      </c>
      <c r="B83" s="58">
        <f t="shared" si="2"/>
        <v>0</v>
      </c>
      <c r="C83" s="28">
        <f t="shared" si="0"/>
        <v>0</v>
      </c>
      <c r="D83" s="28">
        <f t="shared" si="1"/>
        <v>0</v>
      </c>
      <c r="E83" s="35"/>
    </row>
    <row r="84" spans="1:5" ht="12.75">
      <c r="A84" s="41">
        <f t="shared" si="3"/>
        <v>2046</v>
      </c>
      <c r="B84" s="58">
        <f t="shared" si="2"/>
        <v>0</v>
      </c>
      <c r="C84" s="28">
        <f t="shared" si="0"/>
        <v>0</v>
      </c>
      <c r="D84" s="28">
        <f t="shared" si="1"/>
        <v>0</v>
      </c>
      <c r="E84" s="35"/>
    </row>
    <row r="85" spans="1:5" ht="12.75">
      <c r="A85" s="41">
        <f t="shared" si="3"/>
        <v>2047</v>
      </c>
      <c r="B85" s="58">
        <f t="shared" si="2"/>
        <v>0</v>
      </c>
      <c r="C85" s="28">
        <f t="shared" si="0"/>
        <v>0</v>
      </c>
      <c r="D85" s="28">
        <f t="shared" si="1"/>
        <v>0</v>
      </c>
      <c r="E85" s="35"/>
    </row>
    <row r="86" spans="1:5" ht="12.75">
      <c r="A86" s="41">
        <f t="shared" si="3"/>
        <v>2048</v>
      </c>
      <c r="B86" s="58">
        <f t="shared" si="2"/>
        <v>0</v>
      </c>
      <c r="C86" s="28">
        <f t="shared" si="0"/>
        <v>0</v>
      </c>
      <c r="D86" s="28">
        <f t="shared" si="1"/>
        <v>0</v>
      </c>
      <c r="E86" s="35"/>
    </row>
    <row r="87" spans="1:5" ht="12.75">
      <c r="A87" s="41">
        <f t="shared" si="3"/>
        <v>2049</v>
      </c>
      <c r="B87" s="58">
        <f t="shared" si="2"/>
        <v>0</v>
      </c>
      <c r="C87" s="28">
        <f t="shared" si="0"/>
        <v>0</v>
      </c>
      <c r="D87" s="28">
        <f t="shared" si="1"/>
        <v>0</v>
      </c>
      <c r="E87" s="35"/>
    </row>
    <row r="88" spans="1:5" ht="12.75">
      <c r="A88" s="41">
        <f t="shared" si="3"/>
        <v>2050</v>
      </c>
      <c r="B88" s="58">
        <f t="shared" si="2"/>
        <v>0</v>
      </c>
      <c r="C88" s="28">
        <f t="shared" si="0"/>
        <v>0</v>
      </c>
      <c r="D88" s="28">
        <f t="shared" si="1"/>
        <v>0</v>
      </c>
      <c r="E88" s="35"/>
    </row>
    <row r="89" spans="1:5" ht="12.75">
      <c r="A89" s="41">
        <f t="shared" si="3"/>
        <v>2051</v>
      </c>
      <c r="B89" s="58">
        <f t="shared" si="2"/>
        <v>0</v>
      </c>
      <c r="C89" s="28">
        <f t="shared" si="0"/>
        <v>0</v>
      </c>
      <c r="D89" s="28">
        <f t="shared" si="1"/>
        <v>0</v>
      </c>
      <c r="E89" s="35"/>
    </row>
    <row r="90" spans="1:5" ht="12.75">
      <c r="A90" s="41">
        <f t="shared" si="3"/>
        <v>2052</v>
      </c>
      <c r="B90" s="58">
        <f t="shared" si="2"/>
        <v>0</v>
      </c>
      <c r="C90" s="28">
        <f t="shared" si="0"/>
        <v>0</v>
      </c>
      <c r="D90" s="28">
        <f t="shared" si="1"/>
        <v>0</v>
      </c>
      <c r="E90" s="35"/>
    </row>
    <row r="91" spans="1:5" ht="12.75">
      <c r="A91" s="41">
        <f>A90+1</f>
        <v>2053</v>
      </c>
      <c r="B91" s="58">
        <f t="shared" si="2"/>
        <v>0</v>
      </c>
      <c r="C91" s="28">
        <f t="shared" si="0"/>
        <v>0</v>
      </c>
      <c r="D91" s="28">
        <f t="shared" si="1"/>
        <v>0</v>
      </c>
      <c r="E91" s="35"/>
    </row>
    <row r="92" spans="1:5" ht="12.75">
      <c r="A92" s="41">
        <f t="shared" si="3"/>
        <v>2054</v>
      </c>
      <c r="B92" s="58">
        <f t="shared" si="2"/>
        <v>0</v>
      </c>
      <c r="C92" s="28">
        <f t="shared" si="0"/>
        <v>0</v>
      </c>
      <c r="D92" s="28">
        <f t="shared" si="1"/>
        <v>0</v>
      </c>
      <c r="E92" s="35"/>
    </row>
    <row r="93" spans="1:5" ht="13.5" thickBot="1">
      <c r="A93" s="59">
        <f t="shared" si="3"/>
        <v>2055</v>
      </c>
      <c r="B93" s="60">
        <f t="shared" si="2"/>
        <v>0</v>
      </c>
      <c r="C93" s="61">
        <f t="shared" si="0"/>
        <v>0</v>
      </c>
      <c r="D93" s="61">
        <f t="shared" si="1"/>
        <v>0</v>
      </c>
      <c r="E93" s="62"/>
    </row>
    <row r="94" spans="1:5" ht="14.25" thickBot="1" thickTop="1">
      <c r="A94" s="63" t="s">
        <v>19</v>
      </c>
      <c r="B94" s="66" t="s">
        <v>20</v>
      </c>
      <c r="C94" s="64">
        <f>SUM(C44:C93)</f>
        <v>412000</v>
      </c>
      <c r="D94" s="66" t="s">
        <v>20</v>
      </c>
      <c r="E94" s="65"/>
    </row>
  </sheetData>
  <mergeCells count="9">
    <mergeCell ref="A39:E39"/>
    <mergeCell ref="A28:E28"/>
    <mergeCell ref="A29:E29"/>
    <mergeCell ref="A30:E30"/>
    <mergeCell ref="A31:E31"/>
    <mergeCell ref="B2:E2"/>
    <mergeCell ref="A35:E36"/>
    <mergeCell ref="A37:E37"/>
    <mergeCell ref="A38:E3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Pačesová</dc:creator>
  <cp:keywords/>
  <dc:description/>
  <cp:lastModifiedBy>paces</cp:lastModifiedBy>
  <cp:lastPrinted>2006-12-03T11:36:44Z</cp:lastPrinted>
  <dcterms:created xsi:type="dcterms:W3CDTF">2006-11-26T13:07:25Z</dcterms:created>
  <dcterms:modified xsi:type="dcterms:W3CDTF">2006-12-05T10:03:02Z</dcterms:modified>
  <cp:category/>
  <cp:version/>
  <cp:contentType/>
  <cp:contentStatus/>
</cp:coreProperties>
</file>